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B:\Data843\01_Abteilung\050_Offenlegung\Stichtag 2025-06-30\veröffentlicht\"/>
    </mc:Choice>
  </mc:AlternateContent>
  <xr:revisionPtr revIDLastSave="0" documentId="13_ncr:1_{FF31FE3F-AE91-46B2-8F4A-886A73AC96A3}" xr6:coauthVersionLast="47" xr6:coauthVersionMax="47" xr10:uidLastSave="{00000000-0000-0000-0000-000000000000}"/>
  <bookViews>
    <workbookView xWindow="-120" yWindow="-120" windowWidth="29040" windowHeight="15720" tabRatio="738" xr2:uid="{631DA779-8911-4239-AAB3-B18A94B91C7D}"/>
  </bookViews>
  <sheets>
    <sheet name="Index" sheetId="2" r:id="rId1"/>
    <sheet name="EU OV1" sheetId="62" r:id="rId2"/>
    <sheet name="EU KM1" sheetId="50" r:id="rId3"/>
    <sheet name="EU KM2" sheetId="61" r:id="rId4"/>
    <sheet name="EU CC1" sheetId="4" r:id="rId5"/>
    <sheet name="EU CC2" sheetId="5" r:id="rId6"/>
    <sheet name="EU CCyB1" sheetId="6" r:id="rId7"/>
    <sheet name="EU CCyB2" sheetId="7" r:id="rId8"/>
    <sheet name="EU LR1" sheetId="8" r:id="rId9"/>
    <sheet name="EU LR2" sheetId="9" r:id="rId10"/>
    <sheet name="EU LR3" sheetId="10" r:id="rId11"/>
    <sheet name="EU LIQ1" sheetId="11" r:id="rId12"/>
    <sheet name="EU LIQB" sheetId="51" r:id="rId13"/>
    <sheet name="EU LIQ2" sheetId="13" r:id="rId14"/>
    <sheet name="EU CR1" sheetId="14" r:id="rId15"/>
    <sheet name="EU CR1-A" sheetId="15" r:id="rId16"/>
    <sheet name="EU CR2" sheetId="16" r:id="rId17"/>
    <sheet name="EU CR3" sheetId="20" r:id="rId18"/>
    <sheet name="EU CR4" sheetId="21" r:id="rId19"/>
    <sheet name="EU CR5" sheetId="22" r:id="rId20"/>
    <sheet name="EU CQ1" sheetId="17" r:id="rId21"/>
    <sheet name="EU CQ5" sheetId="18" r:id="rId22"/>
    <sheet name="EU CQ7" sheetId="19" r:id="rId23"/>
    <sheet name="EU CCR1" sheetId="23" r:id="rId24"/>
    <sheet name="EU CCR3" sheetId="25" r:id="rId25"/>
    <sheet name="EU CCR5" sheetId="26" r:id="rId26"/>
    <sheet name="EU CCR8" sheetId="27" r:id="rId27"/>
    <sheet name="EU MR1" sheetId="31" r:id="rId28"/>
    <sheet name="ESG 01" sheetId="55" r:id="rId29"/>
    <sheet name="ESG 02" sheetId="54" r:id="rId30"/>
    <sheet name="ESG 03" sheetId="57" r:id="rId31"/>
    <sheet name="ESG 04" sheetId="53" r:id="rId32"/>
    <sheet name="ESG 05" sheetId="52" r:id="rId33"/>
    <sheet name="IRRBB1" sheetId="63" r:id="rId34"/>
  </sheets>
  <definedNames>
    <definedName name="\a" localSheetId="2">#REF!</definedName>
    <definedName name="\a">#REF!</definedName>
    <definedName name="\q" localSheetId="2">#REF!</definedName>
    <definedName name="\q">#REF!</definedName>
    <definedName name="_" localSheetId="2" hidden="1">#REF!</definedName>
    <definedName name="_" hidden="1">#REF!</definedName>
    <definedName name="___DAT15">#REF!</definedName>
    <definedName name="___DAT16">#REF!</definedName>
    <definedName name="___DAT17">#REF!</definedName>
    <definedName name="___DAT18">#REF!</definedName>
    <definedName name="___DAT19">#REF!</definedName>
    <definedName name="___DAT2" localSheetId="2">#REF!</definedName>
    <definedName name="___DAT2">#REF!</definedName>
    <definedName name="___DAT20">#REF!</definedName>
    <definedName name="___DAT21">#REF!</definedName>
    <definedName name="___DAT22">#REF!</definedName>
    <definedName name="___DAT23">#REF!</definedName>
    <definedName name="___DAT24">#REF!</definedName>
    <definedName name="___DAT25">#REF!</definedName>
    <definedName name="___DAT26">#REF!</definedName>
    <definedName name="___DAT27">#REF!</definedName>
    <definedName name="___DAT3" localSheetId="2">#REF!</definedName>
    <definedName name="___DAT3">#REF!</definedName>
    <definedName name="___DAT4" localSheetId="2">#REF!</definedName>
    <definedName name="___DAT4">#REF!</definedName>
    <definedName name="___DAT5" localSheetId="2">#REF!</definedName>
    <definedName name="___DAT5">#REF!</definedName>
    <definedName name="___DAT6" localSheetId="2">#REF!</definedName>
    <definedName name="___DAT6">#REF!</definedName>
    <definedName name="___DAT7" localSheetId="2">#REF!</definedName>
    <definedName name="___DAT7">#REF!</definedName>
    <definedName name="___DAT8" localSheetId="2">#REF!</definedName>
    <definedName name="___DAT8">#REF!</definedName>
    <definedName name="___DAT9" localSheetId="2">#REF!</definedName>
    <definedName name="___DAT9">#REF!</definedName>
    <definedName name="__123Graph_ABA" localSheetId="2" hidden="1">#REF!</definedName>
    <definedName name="__123Graph_ABA" hidden="1">#REF!</definedName>
    <definedName name="__123Graph_ADIV" localSheetId="2" hidden="1">#REF!</definedName>
    <definedName name="__123Graph_ADIV" hidden="1">#REF!</definedName>
    <definedName name="__123Graph_ADL" localSheetId="2" hidden="1">#REF!</definedName>
    <definedName name="__123Graph_ADL" hidden="1">#REF!</definedName>
    <definedName name="__123Graph_AERG" localSheetId="2" hidden="1">#REF!</definedName>
    <definedName name="__123Graph_AERG" hidden="1">#REF!</definedName>
    <definedName name="__123Graph_AZS" hidden="1">#REF!</definedName>
    <definedName name="__123Graph_BBA" hidden="1">#REF!</definedName>
    <definedName name="__123Graph_BERG" hidden="1">#REF!</definedName>
    <definedName name="__123Graph_BKO" hidden="1">#REF!</definedName>
    <definedName name="__123Graph_BZS" hidden="1">#REF!</definedName>
    <definedName name="__123Graph_CBA" hidden="1">#REF!</definedName>
    <definedName name="__123Graph_CERG" hidden="1">#REF!</definedName>
    <definedName name="__123Graph_CKO" hidden="1">#REF!</definedName>
    <definedName name="__123Graph_CZS" hidden="1">#REF!</definedName>
    <definedName name="__123Graph_DBA" hidden="1">#REF!</definedName>
    <definedName name="__123Graph_DKO" hidden="1">#REF!</definedName>
    <definedName name="__123Graph_DZS" hidden="1">#REF!</definedName>
    <definedName name="__123Graph_XERG" hidden="1">#REF!</definedName>
    <definedName name="__123Graph_XKO" hidden="1">#REF!</definedName>
    <definedName name="__DAT15">#REF!</definedName>
    <definedName name="__DAT16">#REF!</definedName>
    <definedName name="__DAT17">#REF!</definedName>
    <definedName name="__DAT18">#REF!</definedName>
    <definedName name="__DAT19">#REF!</definedName>
    <definedName name="__DAT2" localSheetId="2">#REF!</definedName>
    <definedName name="__DAT2">#REF!</definedName>
    <definedName name="__DAT20">#REF!</definedName>
    <definedName name="__DAT21">#REF!</definedName>
    <definedName name="__DAT22">#REF!</definedName>
    <definedName name="__DAT23">#REF!</definedName>
    <definedName name="__DAT24">#REF!</definedName>
    <definedName name="__DAT25">#REF!</definedName>
    <definedName name="__DAT26">#REF!</definedName>
    <definedName name="__DAT27">#REF!</definedName>
    <definedName name="__DAT3" localSheetId="2">#REF!</definedName>
    <definedName name="__DAT3">#REF!</definedName>
    <definedName name="__DAT4" localSheetId="2">#REF!</definedName>
    <definedName name="__DAT4">#REF!</definedName>
    <definedName name="__DAT5" localSheetId="2">#REF!</definedName>
    <definedName name="__DAT5">#REF!</definedName>
    <definedName name="__DAT6" localSheetId="2">#REF!</definedName>
    <definedName name="__DAT6">#REF!</definedName>
    <definedName name="__DAT7" localSheetId="2">#REF!</definedName>
    <definedName name="__DAT7">#REF!</definedName>
    <definedName name="__DAT8" localSheetId="2">#REF!</definedName>
    <definedName name="__DAT8">#REF!</definedName>
    <definedName name="__DAT9" localSheetId="2">#REF!</definedName>
    <definedName name="__DAT9">#REF!</definedName>
    <definedName name="_DAT1" localSheetId="2">#REF!</definedName>
    <definedName name="_DAT1">#REF!</definedName>
    <definedName name="_DAT10" localSheetId="2">#REF!</definedName>
    <definedName name="_DAT10">#REF!</definedName>
    <definedName name="_DAT11" localSheetId="2">#REF!</definedName>
    <definedName name="_DAT11">#REF!</definedName>
    <definedName name="_DAT12" localSheetId="2">#REF!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 localSheetId="2">#REF!</definedName>
    <definedName name="_DAT2">#REF!</definedName>
    <definedName name="_DAT20">#REF!</definedName>
    <definedName name="_DAT21">#REF!</definedName>
    <definedName name="_DAT22">#REF!</definedName>
    <definedName name="_DAT23">#REF!</definedName>
    <definedName name="_DAT24">#REF!</definedName>
    <definedName name="_DAT25">#REF!</definedName>
    <definedName name="_DAT26">#REF!</definedName>
    <definedName name="_DAT27">#REF!</definedName>
    <definedName name="_DAT3" localSheetId="2">#REF!</definedName>
    <definedName name="_DAT3">#REF!</definedName>
    <definedName name="_DAT4" localSheetId="2">#REF!</definedName>
    <definedName name="_DAT4">#REF!</definedName>
    <definedName name="_DAT5" localSheetId="2">#REF!</definedName>
    <definedName name="_DAT5">#REF!</definedName>
    <definedName name="_DAT6" localSheetId="2">#REF!</definedName>
    <definedName name="_DAT6">#REF!</definedName>
    <definedName name="_DAT7" localSheetId="2">#REF!</definedName>
    <definedName name="_DAT7">#REF!</definedName>
    <definedName name="_DAT8" localSheetId="2">#REF!</definedName>
    <definedName name="_DAT8">#REF!</definedName>
    <definedName name="_DAT9" localSheetId="2">#REF!</definedName>
    <definedName name="_DAT9">#REF!</definedName>
    <definedName name="_ftnref1_50" localSheetId="2">#REF!</definedName>
    <definedName name="_ftnref1_50">#REF!</definedName>
    <definedName name="_ftnref1_50_10" localSheetId="2">#REF!</definedName>
    <definedName name="_ftnref1_50_10">#REF!</definedName>
    <definedName name="_ftnref1_50_15" localSheetId="2">#REF!</definedName>
    <definedName name="_ftnref1_50_15">#REF!</definedName>
    <definedName name="_ftnref1_50_18" localSheetId="2">#REF!</definedName>
    <definedName name="_ftnref1_50_18">#REF!</definedName>
    <definedName name="_ftnref1_50_19">#REF!</definedName>
    <definedName name="_ftnref1_50_20">#REF!</definedName>
    <definedName name="_ftnref1_50_21">#REF!</definedName>
    <definedName name="_ftnref1_50_23">#REF!</definedName>
    <definedName name="_ftnref1_50_24">#REF!</definedName>
    <definedName name="_ftnref1_50_27">#REF!</definedName>
    <definedName name="_ftnref1_50_28">#REF!</definedName>
    <definedName name="_ftnref1_50_4">#REF!</definedName>
    <definedName name="_ftnref1_50_5">#REF!</definedName>
    <definedName name="_ftnref1_50_9">#REF!</definedName>
    <definedName name="_ftnref1_51">#REF!</definedName>
    <definedName name="_ftnref1_51_10">#REF!</definedName>
    <definedName name="_ftnref1_51_15">#REF!</definedName>
    <definedName name="_ftnref1_51_18">#REF!</definedName>
    <definedName name="_ftnref1_51_19">#REF!</definedName>
    <definedName name="_ftnref1_51_20">#REF!</definedName>
    <definedName name="_ftnref1_51_21">#REF!</definedName>
    <definedName name="_ftnref1_51_23">#REF!</definedName>
    <definedName name="_ftnref1_51_24">#REF!</definedName>
    <definedName name="_ftnref1_51_4">#REF!</definedName>
    <definedName name="_ftnref1_51_5">#REF!</definedName>
    <definedName name="_h">#REF!</definedName>
    <definedName name="_Hlk101365786" localSheetId="12">'EU LIQB'!$B$33</definedName>
    <definedName name="_Hlk101452838" localSheetId="12">'EU LIQB'!$B$18</definedName>
    <definedName name="_Hlk164256933" localSheetId="12">'EU LIQB'!$B$27</definedName>
    <definedName name="_Hlk164257177" localSheetId="12">'EU LIQB'!$B$24</definedName>
    <definedName name="_Hlk164258201" localSheetId="12">'EU LIQB'!$B$40</definedName>
    <definedName name="_Hlk164264255" localSheetId="12">'EU LIQB'!$B$32</definedName>
    <definedName name="_Hlk164266386" localSheetId="12">'EU LIQB'!$B$30</definedName>
    <definedName name="_Hlk169775093" localSheetId="12">'EU LIQB'!$B$26</definedName>
    <definedName name="_Hlk193398930" localSheetId="12">'EU LIQB'!$G$24</definedName>
    <definedName name="_Hlk210794323" localSheetId="12">'EU LIQB'!$G$29</definedName>
    <definedName name="_Key1" localSheetId="2" hidden="1">#REF!</definedName>
    <definedName name="_Key1" hidden="1">#REF!</definedName>
    <definedName name="_Order1" hidden="1">255</definedName>
    <definedName name="_Parse_In" localSheetId="2" hidden="1">#REF!</definedName>
    <definedName name="_Parse_In" hidden="1">#REF!</definedName>
    <definedName name="_Parse_Out" localSheetId="2" hidden="1">#REF!</definedName>
    <definedName name="_Parse_Out" hidden="1">#REF!</definedName>
    <definedName name="_Sort" localSheetId="2" hidden="1">#REF!</definedName>
    <definedName name="_Sort" hidden="1">#REF!</definedName>
    <definedName name="a" hidden="1">#REF!</definedName>
    <definedName name="ab" localSheetId="2" hidden="1">#REF!</definedName>
    <definedName name="ab" hidden="1">#REF!</definedName>
    <definedName name="abgl_BET_EIG">#REF!</definedName>
    <definedName name="abgleich">#REF!</definedName>
    <definedName name="Accounting">#REF!</definedName>
    <definedName name="Aktiva01">#REF!,#REF!,#REF!</definedName>
    <definedName name="Aktiva02">#REF!,#REF!,#REF!</definedName>
    <definedName name="Aktiva03">#REF!,#REF!,#REF!</definedName>
    <definedName name="Aktiva04">#REF!,#REF!,#REF!</definedName>
    <definedName name="Aktiva05">#REF!,#REF!,#REF!</definedName>
    <definedName name="AktivaInvestmentzert">#REF!,#REF!,#REF!</definedName>
    <definedName name="aoErg" localSheetId="2">#REF!</definedName>
    <definedName name="aoErg">#REF!</definedName>
    <definedName name="AP">#REF!</definedName>
    <definedName name="App">#REF!</definedName>
    <definedName name="Array_für_Werte" localSheetId="2">{"Schlüssel","SUMME(Schlüssel)","JNNNN",FALSE}</definedName>
    <definedName name="Array_für_Werte">{"Schlüssel","SUMME(Schlüssel)","JNNNN",FALSE}</definedName>
    <definedName name="Array_für_Zeilen" localSheetId="2">{"KST",0,"Auto","Auto",""}</definedName>
    <definedName name="Array_für_Zeilen">{"KST",0,"Auto","Auto",""}</definedName>
    <definedName name="ART_EIM">#REF!</definedName>
    <definedName name="ASAS">[0]!ASAS</definedName>
    <definedName name="assets" localSheetId="2">#REF!</definedName>
    <definedName name="assets">#REF!</definedName>
    <definedName name="AT">#REF!</definedName>
    <definedName name="AußerbilGeschäfte01">#REF!,#REF!</definedName>
    <definedName name="AußerbilGeschäfte02">#REF!,#REF!</definedName>
    <definedName name="AußerbilGeschäfte03">#REF!,#REF!</definedName>
    <definedName name="AußerbilGeschäfte04">#REF!,#REF!</definedName>
    <definedName name="BankType">#REF!</definedName>
    <definedName name="BAS">#REF!</definedName>
    <definedName name="Basel">#REF!</definedName>
    <definedName name="Basel12" localSheetId="2">#REF!</definedName>
    <definedName name="Basel12">#REF!</definedName>
    <definedName name="bb" hidden="1">#REF!</definedName>
    <definedName name="BesondereAußerbilGesch01">#REF!,#REF!</definedName>
    <definedName name="BesondereAußerbilGesch02">#REF!,#REF!</definedName>
    <definedName name="Bilanz" localSheetId="2">#REF!</definedName>
    <definedName name="Bilanz">#REF!</definedName>
    <definedName name="bilanzstichtag" localSheetId="2">#REF!</definedName>
    <definedName name="bilanzstichtag">#REF!</definedName>
    <definedName name="blattcopy">[0]!blattcopy</definedName>
    <definedName name="BT">#REF!</definedName>
    <definedName name="Carlos" localSheetId="2">#REF!</definedName>
    <definedName name="Carlos">#REF!</definedName>
    <definedName name="cc" hidden="1">#REF!</definedName>
    <definedName name="CCROTC" localSheetId="2">#REF!</definedName>
    <definedName name="CCROTC">#REF!</definedName>
    <definedName name="CCRSFT" localSheetId="2">#REF!</definedName>
    <definedName name="CCRSFT">#REF!</definedName>
    <definedName name="CMI" localSheetId="2">#REF!</definedName>
    <definedName name="CMI">#REF!</definedName>
    <definedName name="COF">#REF!</definedName>
    <definedName name="COI">#REF!</definedName>
    <definedName name="comp">#REF!</definedName>
    <definedName name="CP">#REF!</definedName>
    <definedName name="CQS">#REF!</definedName>
    <definedName name="CRR" localSheetId="2" hidden="1">#REF!</definedName>
    <definedName name="CRR" hidden="1">#REF!</definedName>
    <definedName name="CT">#REF!</definedName>
    <definedName name="daten" localSheetId="2">#REF!</definedName>
    <definedName name="daten">#REF!</definedName>
    <definedName name="_xlnm.Database" localSheetId="2" hidden="1">#REF!</definedName>
    <definedName name="_xlnm.Database" hidden="1">#REF!</definedName>
    <definedName name="Datenquelle">#REF!</definedName>
    <definedName name="dd" hidden="1">#REF!</definedName>
    <definedName name="dddddd" localSheetId="2" hidden="1">#REF!</definedName>
    <definedName name="dddddd" hidden="1">#REF!</definedName>
    <definedName name="dfd">#REF!</definedName>
    <definedName name="DimensionsNames">#REF!</definedName>
    <definedName name="Druckbereich_MI" localSheetId="2">#REF!</definedName>
    <definedName name="Druckbereich_MI">#REF!</definedName>
    <definedName name="dsa" localSheetId="2">#REF!</definedName>
    <definedName name="dsa">#REF!</definedName>
    <definedName name="edc">#REF!</definedName>
    <definedName name="eingriff" localSheetId="2">#REF!</definedName>
    <definedName name="eingriff">#REF!</definedName>
    <definedName name="Entkonsoergebnis">#REF!</definedName>
    <definedName name="Equity" localSheetId="2">#REF!</definedName>
    <definedName name="Equity">#REF!</definedName>
    <definedName name="ER">#REF!</definedName>
    <definedName name="fdsg" localSheetId="2">#REF!</definedName>
    <definedName name="fdsg">#REF!</definedName>
    <definedName name="ffffff" localSheetId="2" hidden="1">#REF!</definedName>
    <definedName name="ffffff" hidden="1">#REF!</definedName>
    <definedName name="fgf" localSheetId="2">#REF!</definedName>
    <definedName name="fgf">#REF!</definedName>
    <definedName name="FINANZ_SEKTOR">#REF!</definedName>
    <definedName name="Frequency">#REF!</definedName>
    <definedName name="FVthroughPL" localSheetId="2">#REF!</definedName>
    <definedName name="FVthroughPL">#REF!</definedName>
    <definedName name="G">#REF!</definedName>
    <definedName name="GA">#REF!</definedName>
    <definedName name="Ges">#REF!</definedName>
    <definedName name="GesNr_Abfrage" localSheetId="2">#REF!</definedName>
    <definedName name="GesNr_Abfrage">#REF!</definedName>
    <definedName name="ggfff" localSheetId="2" hidden="1">#REF!</definedName>
    <definedName name="ggfff" hidden="1">#REF!</definedName>
    <definedName name="gggg" localSheetId="2" hidden="1">#REF!</definedName>
    <definedName name="gggg" hidden="1">#REF!</definedName>
    <definedName name="Group">#REF!</definedName>
    <definedName name="Group2">#REF!</definedName>
    <definedName name="ho" localSheetId="2">#REF!</definedName>
    <definedName name="ho">#REF!</definedName>
    <definedName name="IM">#REF!</definedName>
    <definedName name="Institutsliste">#REF!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2">#REF!</definedName>
    <definedName name="JedenRadekPodSestavou">#REF!</definedName>
    <definedName name="JedenRadekPodSestavou_11" localSheetId="2">#REF!</definedName>
    <definedName name="JedenRadekPodSestavou_11">#REF!</definedName>
    <definedName name="JedenRadekPodSestavou_2" localSheetId="2">#REF!</definedName>
    <definedName name="JedenRadekPodSestavou_2">#REF!</definedName>
    <definedName name="JedenRadekPodSestavou_28" localSheetId="2">#REF!</definedName>
    <definedName name="JedenRadekPodSestavou_28">#REF!</definedName>
    <definedName name="JedenRadekVedleSestavy" localSheetId="2">#REF!</definedName>
    <definedName name="JedenRadekVedleSestavy">#REF!</definedName>
    <definedName name="JedenRadekVedleSestavy_11" localSheetId="2">#REF!</definedName>
    <definedName name="JedenRadekVedleSestavy_11">#REF!</definedName>
    <definedName name="JedenRadekVedleSestavy_2" localSheetId="2">#REF!</definedName>
    <definedName name="JedenRadekVedleSestavy_2">#REF!</definedName>
    <definedName name="JedenRadekVedleSestavy_28" localSheetId="2">#REF!</definedName>
    <definedName name="JedenRadekVedleSestavy_28">#REF!</definedName>
    <definedName name="Kapitalbestandteile">#REF!</definedName>
    <definedName name="KB">#REF!</definedName>
    <definedName name="kew_Klausur">#REF!,#REF!,#REF!,#REF!</definedName>
    <definedName name="kk">#REF!</definedName>
    <definedName name="KZ_BET_ANRECH">#REF!</definedName>
    <definedName name="KZ_BET_TYP">#REF!</definedName>
    <definedName name="KZ_INV_WES">#REF!</definedName>
    <definedName name="KZ_TEMP_WAI">#REF!</definedName>
    <definedName name="l" localSheetId="2" hidden="1">#REF!</definedName>
    <definedName name="l" hidden="1">#REF!</definedName>
    <definedName name="Leihe1" localSheetId="2">#REF!</definedName>
    <definedName name="Leihe1">#REF!</definedName>
    <definedName name="Leihe2" localSheetId="2">#REF!</definedName>
    <definedName name="Leihe2">#REF!</definedName>
    <definedName name="Leihe3" localSheetId="2">#REF!</definedName>
    <definedName name="Leihe3">#REF!</definedName>
    <definedName name="Leihe4" localSheetId="2">#REF!</definedName>
    <definedName name="Leihe4">#REF!</definedName>
    <definedName name="ll">#REF!</definedName>
    <definedName name="MaxOblastTabulky" localSheetId="2">#REF!</definedName>
    <definedName name="MaxOblastTabulky">#REF!</definedName>
    <definedName name="MaxOblastTabulky_11" localSheetId="2">#REF!</definedName>
    <definedName name="MaxOblastTabulky_11">#REF!</definedName>
    <definedName name="MaxOblastTabulky_2" localSheetId="2">#REF!</definedName>
    <definedName name="MaxOblastTabulky_2">#REF!</definedName>
    <definedName name="MaxOblastTabulky_28" localSheetId="2">#REF!</definedName>
    <definedName name="MaxOblastTabulky_28">#REF!</definedName>
    <definedName name="MC">#REF!</definedName>
    <definedName name="Meldestichtag">#REF!</definedName>
    <definedName name="Members">#REF!</definedName>
    <definedName name="nze">#REF!</definedName>
    <definedName name="OblastDat2" localSheetId="2">#REF!</definedName>
    <definedName name="OblastDat2">#REF!</definedName>
    <definedName name="OblastDat2_11" localSheetId="2">#REF!</definedName>
    <definedName name="OblastDat2_11">#REF!</definedName>
    <definedName name="OblastDat2_2" localSheetId="2">#REF!</definedName>
    <definedName name="OblastDat2_2">#REF!</definedName>
    <definedName name="OblastDat2_28" localSheetId="2">#REF!</definedName>
    <definedName name="OblastDat2_28">#REF!</definedName>
    <definedName name="OblastNadpisuRadku" localSheetId="2">#REF!</definedName>
    <definedName name="OblastNadpisuRadku">#REF!</definedName>
    <definedName name="OblastNadpisuRadku_11" localSheetId="2">#REF!</definedName>
    <definedName name="OblastNadpisuRadku_11">#REF!</definedName>
    <definedName name="OblastNadpisuRadku_2" localSheetId="2">#REF!</definedName>
    <definedName name="OblastNadpisuRadku_2">#REF!</definedName>
    <definedName name="OblastNadpisuRadku_28" localSheetId="2">#REF!</definedName>
    <definedName name="OblastNadpisuRadku_28">#REF!</definedName>
    <definedName name="OblastNadpisuSloupcu" localSheetId="2">#REF!</definedName>
    <definedName name="OblastNadpisuSloupcu">#REF!</definedName>
    <definedName name="OblastNadpisuSloupcu_11" localSheetId="2">#REF!</definedName>
    <definedName name="OblastNadpisuSloupcu_11">#REF!</definedName>
    <definedName name="OblastNadpisuSloupcu_2" localSheetId="2">#REF!</definedName>
    <definedName name="OblastNadpisuSloupcu_2">#REF!</definedName>
    <definedName name="OblastNadpisuSloupcu_28" localSheetId="2">#REF!</definedName>
    <definedName name="OblastNadpisuSloupcu_28">#REF!</definedName>
    <definedName name="oenb">#REF!</definedName>
    <definedName name="OLE_LINK1" localSheetId="12">'EU LIQB'!$B$5</definedName>
    <definedName name="OpRisk" localSheetId="2">#REF!</definedName>
    <definedName name="OpRisk">#REF!</definedName>
    <definedName name="Passiva01">#REF!,#REF!</definedName>
    <definedName name="Passiva02anrechenbar">#REF!,#REF!,#REF!</definedName>
    <definedName name="Passiva02gesamt">#REF!,#REF!,#REF!</definedName>
    <definedName name="Patronatserklärung" localSheetId="2">#REF!</definedName>
    <definedName name="Patronatserklärung">#REF!</definedName>
    <definedName name="PCT">#REF!</definedName>
    <definedName name="Pension1" localSheetId="2">#REF!</definedName>
    <definedName name="Pension1">#REF!</definedName>
    <definedName name="Pension2" localSheetId="2">#REF!</definedName>
    <definedName name="Pension2">#REF!</definedName>
    <definedName name="Pension3" localSheetId="2">#REF!</definedName>
    <definedName name="Pension3">#REF!</definedName>
    <definedName name="Pension4" localSheetId="2">#REF!</definedName>
    <definedName name="Pension4">#REF!</definedName>
    <definedName name="PI">#REF!</definedName>
    <definedName name="Pivot">INDIRECT(#REF!)</definedName>
    <definedName name="PL">#REF!</definedName>
    <definedName name="PR">#REF!</definedName>
    <definedName name="Print_Area_MI" localSheetId="2">#REF!</definedName>
    <definedName name="Print_Area_MI">#REF!</definedName>
    <definedName name="Print_Area_MI_11" localSheetId="2">#REF!</definedName>
    <definedName name="Print_Area_MI_11">#REF!</definedName>
    <definedName name="Print_Area_MI_2" localSheetId="2">#REF!</definedName>
    <definedName name="Print_Area_MI_2">#REF!</definedName>
    <definedName name="Print_Area_MI_28" localSheetId="2">#REF!</definedName>
    <definedName name="Print_Area_MI_28">#REF!</definedName>
    <definedName name="Print_Titles_MI" localSheetId="2">#REF!</definedName>
    <definedName name="Print_Titles_MI">#REF!</definedName>
    <definedName name="Print_Titles_MI_11" localSheetId="2">#REF!</definedName>
    <definedName name="Print_Titles_MI_11">#REF!</definedName>
    <definedName name="Print_Titles_MI_2" localSheetId="2">#REF!</definedName>
    <definedName name="Print_Titles_MI_2">#REF!</definedName>
    <definedName name="Print_Titles_MI_28" localSheetId="2">#REF!</definedName>
    <definedName name="Print_Titles_MI_28">#REF!</definedName>
    <definedName name="provisions" localSheetId="2">#REF!</definedName>
    <definedName name="provisions">#REF!</definedName>
    <definedName name="Region" localSheetId="2">#REF!</definedName>
    <definedName name="Region">#REF!</definedName>
    <definedName name="rfgf" localSheetId="2">#REF!</definedName>
    <definedName name="rfgf">#REF!</definedName>
    <definedName name="Risiko3" localSheetId="2">#REF!</definedName>
    <definedName name="Risiko3">#REF!</definedName>
    <definedName name="Risiko4" localSheetId="2">#REF!</definedName>
    <definedName name="Risiko4">#REF!</definedName>
    <definedName name="Risiko5" localSheetId="2">#REF!</definedName>
    <definedName name="Risiko5">#REF!</definedName>
    <definedName name="rng_PfadCATFile">#REF!</definedName>
    <definedName name="rng_StartMausid">#REF!</definedName>
    <definedName name="RP">#REF!</definedName>
    <definedName name="rrr">#REF!</definedName>
    <definedName name="RSP">#REF!</definedName>
    <definedName name="RT">#REF!</definedName>
    <definedName name="RTT">#REF!</definedName>
    <definedName name="S_CY_End_GT">#REF!</definedName>
    <definedName name="SAPBEXdnldView" hidden="1">"3ZGK4MLW4QS0IVR8MLTD01DSG"</definedName>
    <definedName name="SAPBEXhrIndnt" hidden="1">1</definedName>
    <definedName name="SAPBEXrevision" hidden="1">1</definedName>
    <definedName name="SAPBEXsysID" hidden="1">"PCS"</definedName>
    <definedName name="SAPBEXwbID" hidden="1">"3SYW5N2JD00XFWTFMDABDYHZQ"</definedName>
    <definedName name="Segment">#REF!</definedName>
    <definedName name="Sp">#REF!</definedName>
    <definedName name="ST">#REF!</definedName>
    <definedName name="Stichtag">#REF!</definedName>
    <definedName name="TA">#REF!</definedName>
    <definedName name="TD">#REF!</definedName>
    <definedName name="Test" localSheetId="2">{"Schlüssel","SUMME(Schlüssel)","JNNNN",FALSE}</definedName>
    <definedName name="Test">{"Schlüssel","SUMME(Schlüssel)","JNNNN",FALSE}</definedName>
    <definedName name="TEST0">#REF!</definedName>
    <definedName name="TEST1">#REF!</definedName>
    <definedName name="TESTHKEY" localSheetId="2">#REF!</definedName>
    <definedName name="TESTHKEY">#REF!</definedName>
    <definedName name="TESTKEYS" localSheetId="2">#REF!</definedName>
    <definedName name="TESTKEYS">#REF!</definedName>
    <definedName name="TESTVKEY" localSheetId="2">#REF!</definedName>
    <definedName name="TESTVKEY">#REF!</definedName>
    <definedName name="TI">#REF!</definedName>
    <definedName name="TKGruppe" localSheetId="2">#REF!</definedName>
    <definedName name="TKGruppe">#REF!</definedName>
    <definedName name="UES">#REF!</definedName>
    <definedName name="v" hidden="1">#REF!</definedName>
    <definedName name="Valid1" localSheetId="2">#REF!</definedName>
    <definedName name="Valid1">#REF!</definedName>
    <definedName name="Valid2" localSheetId="2">#REF!</definedName>
    <definedName name="Valid2">#REF!</definedName>
    <definedName name="Valid3" localSheetId="2">#REF!</definedName>
    <definedName name="Valid3">#REF!</definedName>
    <definedName name="Valid4" localSheetId="2">#REF!</definedName>
    <definedName name="Valid4">#REF!</definedName>
    <definedName name="Valid5" localSheetId="2">#REF!</definedName>
    <definedName name="Valid5">#REF!</definedName>
    <definedName name="VPI" localSheetId="2">#REF!</definedName>
    <definedName name="VPI">#REF!</definedName>
    <definedName name="Wahlrecht">#REF!</definedName>
    <definedName name="WPimKonzern" localSheetId="2">#REF!</definedName>
    <definedName name="WPimKonzern">#REF!</definedName>
    <definedName name="XBRL">#REF!</definedName>
    <definedName name="xx">[0]!xx</definedName>
    <definedName name="YesNo">#REF!</definedName>
    <definedName name="YesNoBasel2">#REF!</definedName>
    <definedName name="YesNoNA" localSheetId="2">#REF!</definedName>
    <definedName name="YesNoNA">#REF!</definedName>
    <definedName name="Zill" localSheetId="2">#REF!</definedName>
    <definedName name="Zill">#REF!</definedName>
    <definedName name="Zinssatz" localSheetId="2">#REF!</definedName>
    <definedName name="Zinssatz">#REF!</definedName>
    <definedName name="Zusatzinfo" localSheetId="2">#REF!</definedName>
    <definedName name="Zusatzinfo">#REF!</definedName>
    <definedName name="zxasdafsds" localSheetId="2">#REF!</definedName>
    <definedName name="zxasdafsd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9" i="62" l="1"/>
  <c r="I37" i="62"/>
  <c r="H33" i="62"/>
  <c r="I33" i="62" s="1"/>
  <c r="H19" i="62"/>
  <c r="I19" i="62" s="1"/>
  <c r="I16" i="62"/>
  <c r="I15" i="62"/>
  <c r="I13" i="62"/>
  <c r="I7" i="62"/>
  <c r="H12" i="62" l="1"/>
  <c r="I12" i="62" s="1"/>
  <c r="H6" i="62"/>
  <c r="I17" i="62"/>
  <c r="I31" i="62"/>
  <c r="H43" i="62" l="1"/>
  <c r="I43" i="62" s="1"/>
  <c r="I6" i="62"/>
  <c r="E52" i="9" l="1"/>
</calcChain>
</file>

<file path=xl/sharedStrings.xml><?xml version="1.0" encoding="utf-8"?>
<sst xmlns="http://schemas.openxmlformats.org/spreadsheetml/2006/main" count="2732" uniqueCount="1546">
  <si>
    <t>a)</t>
  </si>
  <si>
    <t>b)</t>
  </si>
  <si>
    <t>c)</t>
  </si>
  <si>
    <t>1</t>
  </si>
  <si>
    <t>2</t>
  </si>
  <si>
    <t>3</t>
  </si>
  <si>
    <t>4</t>
  </si>
  <si>
    <t>EU 4a</t>
  </si>
  <si>
    <t>5</t>
  </si>
  <si>
    <t>6</t>
  </si>
  <si>
    <t>7</t>
  </si>
  <si>
    <t>8</t>
  </si>
  <si>
    <t>9</t>
  </si>
  <si>
    <t>10</t>
  </si>
  <si>
    <t>11</t>
  </si>
  <si>
    <t>12</t>
  </si>
  <si>
    <t>13</t>
  </si>
  <si>
    <t>14</t>
  </si>
  <si>
    <t>15</t>
  </si>
  <si>
    <t>16</t>
  </si>
  <si>
    <t>17</t>
  </si>
  <si>
    <t>18</t>
  </si>
  <si>
    <t>19</t>
  </si>
  <si>
    <t>EU 19a</t>
  </si>
  <si>
    <t>20</t>
  </si>
  <si>
    <t>21</t>
  </si>
  <si>
    <t>22</t>
  </si>
  <si>
    <t>EU 22a</t>
  </si>
  <si>
    <t>23</t>
  </si>
  <si>
    <t>24</t>
  </si>
  <si>
    <t>25</t>
  </si>
  <si>
    <t>26</t>
  </si>
  <si>
    <t>27</t>
  </si>
  <si>
    <t>28</t>
  </si>
  <si>
    <t>29</t>
  </si>
  <si>
    <t>Annex</t>
  </si>
  <si>
    <t>Template</t>
  </si>
  <si>
    <t>Name</t>
  </si>
  <si>
    <t>I</t>
  </si>
  <si>
    <t>EU OV1</t>
  </si>
  <si>
    <t>EU KM1</t>
  </si>
  <si>
    <t>VII</t>
  </si>
  <si>
    <t>EU CC1</t>
  </si>
  <si>
    <t>EU CC2</t>
  </si>
  <si>
    <t>IX</t>
  </si>
  <si>
    <t>EU CCyB1</t>
  </si>
  <si>
    <t>EU CCyB2</t>
  </si>
  <si>
    <t>XI</t>
  </si>
  <si>
    <t>EU LR1</t>
  </si>
  <si>
    <t>EU LR2</t>
  </si>
  <si>
    <t>EU LR3</t>
  </si>
  <si>
    <t>EU LIQ1</t>
  </si>
  <si>
    <t>EU LIQ2</t>
  </si>
  <si>
    <t>Net Stable Funding Ratio</t>
  </si>
  <si>
    <t>XV</t>
  </si>
  <si>
    <t>EU CR1</t>
  </si>
  <si>
    <t>EU CR1-A</t>
  </si>
  <si>
    <t>EU CR2</t>
  </si>
  <si>
    <t>EU CQ1</t>
  </si>
  <si>
    <t>EU CQ5</t>
  </si>
  <si>
    <t>EU CQ7</t>
  </si>
  <si>
    <t>XVII</t>
  </si>
  <si>
    <t>EU CR3</t>
  </si>
  <si>
    <t>XIX</t>
  </si>
  <si>
    <t>EU CR4</t>
  </si>
  <si>
    <t>EU CR5</t>
  </si>
  <si>
    <t>XXV</t>
  </si>
  <si>
    <t>EU CCR1</t>
  </si>
  <si>
    <t>EU CCR3</t>
  </si>
  <si>
    <t>EU CCR5</t>
  </si>
  <si>
    <t>EU CCR8</t>
  </si>
  <si>
    <t>d)</t>
  </si>
  <si>
    <t>e)</t>
  </si>
  <si>
    <t>T-1</t>
  </si>
  <si>
    <t>Risk-weighted exposure amounts</t>
  </si>
  <si>
    <t>EU 7a</t>
  </si>
  <si>
    <t>EU 9a</t>
  </si>
  <si>
    <t>EU 10a</t>
  </si>
  <si>
    <t>EU 11a</t>
  </si>
  <si>
    <t>EU 14a</t>
  </si>
  <si>
    <t>EU 14b</t>
  </si>
  <si>
    <t>EU 14c</t>
  </si>
  <si>
    <t>EU 14d</t>
  </si>
  <si>
    <t>EU 14e</t>
  </si>
  <si>
    <t>EU 16a</t>
  </si>
  <si>
    <t>EU 16b</t>
  </si>
  <si>
    <t>EU-3a</t>
  </si>
  <si>
    <t>EU-5a</t>
  </si>
  <si>
    <t>EU-20a</t>
  </si>
  <si>
    <t>EU-20b</t>
  </si>
  <si>
    <t>EU-20c</t>
  </si>
  <si>
    <t>EU-20d</t>
  </si>
  <si>
    <t>EU-25a</t>
  </si>
  <si>
    <t>EU-25b</t>
  </si>
  <si>
    <t>27a</t>
  </si>
  <si>
    <t>30</t>
  </si>
  <si>
    <t>31</t>
  </si>
  <si>
    <t>32</t>
  </si>
  <si>
    <t>33</t>
  </si>
  <si>
    <t>EU-33a</t>
  </si>
  <si>
    <t>EU-33b</t>
  </si>
  <si>
    <t>34</t>
  </si>
  <si>
    <t>35</t>
  </si>
  <si>
    <t>36</t>
  </si>
  <si>
    <t>37</t>
  </si>
  <si>
    <t>38</t>
  </si>
  <si>
    <t>39</t>
  </si>
  <si>
    <t>40</t>
  </si>
  <si>
    <t>41</t>
  </si>
  <si>
    <t>42</t>
  </si>
  <si>
    <t>42a</t>
  </si>
  <si>
    <t>43</t>
  </si>
  <si>
    <t>44</t>
  </si>
  <si>
    <t>45</t>
  </si>
  <si>
    <t>46</t>
  </si>
  <si>
    <t>47</t>
  </si>
  <si>
    <t>EU-47a</t>
  </si>
  <si>
    <t>EU-47b</t>
  </si>
  <si>
    <t>48</t>
  </si>
  <si>
    <t>49</t>
  </si>
  <si>
    <t>50</t>
  </si>
  <si>
    <t>51</t>
  </si>
  <si>
    <t>52</t>
  </si>
  <si>
    <t>53</t>
  </si>
  <si>
    <t>54</t>
  </si>
  <si>
    <t>54a</t>
  </si>
  <si>
    <t>55</t>
  </si>
  <si>
    <t>Direkte, indirekte und synthetische Positionen des Instituts in Instrumenten des Ergänzungskapitals und nachrangigen Darlehen von Unternehmen der Finanzbranche, an denen das Institut eine wesentliche Beteiligung hält (abzüglich anrechenbarer Verkaufspositionen) (negativer Betrag)</t>
  </si>
  <si>
    <t>56</t>
  </si>
  <si>
    <t>EU-56a </t>
  </si>
  <si>
    <t>EU-56b</t>
  </si>
  <si>
    <t>57</t>
  </si>
  <si>
    <t>58</t>
  </si>
  <si>
    <t>59</t>
  </si>
  <si>
    <t>60</t>
  </si>
  <si>
    <t>61</t>
  </si>
  <si>
    <t>62</t>
  </si>
  <si>
    <t>63</t>
  </si>
  <si>
    <t>64</t>
  </si>
  <si>
    <t>65</t>
  </si>
  <si>
    <t>66</t>
  </si>
  <si>
    <t>67</t>
  </si>
  <si>
    <t>EU-67a</t>
  </si>
  <si>
    <t>EU-67b</t>
  </si>
  <si>
    <t>68</t>
  </si>
  <si>
    <t>69</t>
  </si>
  <si>
    <t>70</t>
  </si>
  <si>
    <t>71</t>
  </si>
  <si>
    <t>72</t>
  </si>
  <si>
    <t>73</t>
  </si>
  <si>
    <t>74</t>
  </si>
  <si>
    <t>75</t>
  </si>
  <si>
    <t>76</t>
  </si>
  <si>
    <t>77</t>
  </si>
  <si>
    <t>78</t>
  </si>
  <si>
    <t>79</t>
  </si>
  <si>
    <t>80</t>
  </si>
  <si>
    <t>81</t>
  </si>
  <si>
    <t>82</t>
  </si>
  <si>
    <t>83</t>
  </si>
  <si>
    <t>84</t>
  </si>
  <si>
    <t>85</t>
  </si>
  <si>
    <t>a</t>
  </si>
  <si>
    <t>b</t>
  </si>
  <si>
    <t>c</t>
  </si>
  <si>
    <t>Investment property</t>
  </si>
  <si>
    <t>f)</t>
  </si>
  <si>
    <t>g)</t>
  </si>
  <si>
    <t>h)</t>
  </si>
  <si>
    <t xml:space="preserve">Risk-weighted exposure amounts </t>
  </si>
  <si>
    <t>(BH) Bahrain</t>
  </si>
  <si>
    <t>(CL) Chile</t>
  </si>
  <si>
    <t>(CN) China</t>
  </si>
  <si>
    <t>(CR) Costa Rica</t>
  </si>
  <si>
    <t>(EC) Ecuador</t>
  </si>
  <si>
    <t>(HK) Hongkong</t>
  </si>
  <si>
    <t>(IL) Israel</t>
  </si>
  <si>
    <t>(JP) Japan</t>
  </si>
  <si>
    <t>(LI) Liechtenstein</t>
  </si>
  <si>
    <t>(MC) Monaco</t>
  </si>
  <si>
    <t>(MT) Malta</t>
  </si>
  <si>
    <t>(OM) Oman</t>
  </si>
  <si>
    <t>(PE) Peru</t>
  </si>
  <si>
    <t>(PT) Portugal</t>
  </si>
  <si>
    <t>(PY) Paraguay</t>
  </si>
  <si>
    <t>(TH) Thailand</t>
  </si>
  <si>
    <t>(UA) Ukraine</t>
  </si>
  <si>
    <t>020</t>
  </si>
  <si>
    <t>EU-11a</t>
  </si>
  <si>
    <t>EU-11b</t>
  </si>
  <si>
    <t>EU-8a</t>
  </si>
  <si>
    <t>EU-9a</t>
  </si>
  <si>
    <t>EU-9b</t>
  </si>
  <si>
    <t>EU-10a</t>
  </si>
  <si>
    <t>EU-10b</t>
  </si>
  <si>
    <t>EU-16a</t>
  </si>
  <si>
    <t>EU-17a</t>
  </si>
  <si>
    <t>EU-22a</t>
  </si>
  <si>
    <t>EU-22b</t>
  </si>
  <si>
    <t>EU-22c</t>
  </si>
  <si>
    <t>EU-22d</t>
  </si>
  <si>
    <t>EU-22e</t>
  </si>
  <si>
    <t>EU-22f</t>
  </si>
  <si>
    <t>EU-22g</t>
  </si>
  <si>
    <t>EU-22h</t>
  </si>
  <si>
    <t>EU-22i</t>
  </si>
  <si>
    <t>EU-22j</t>
  </si>
  <si>
    <t>EU-22k</t>
  </si>
  <si>
    <t>EU-25</t>
  </si>
  <si>
    <t>25a</t>
  </si>
  <si>
    <t>EU-26a</t>
  </si>
  <si>
    <t>EU-26b</t>
  </si>
  <si>
    <t>EU-27a</t>
  </si>
  <si>
    <t>EU-27b</t>
  </si>
  <si>
    <t>30a</t>
  </si>
  <si>
    <t>31a</t>
  </si>
  <si>
    <t>EU-1</t>
  </si>
  <si>
    <t>EU-2</t>
  </si>
  <si>
    <t>EU-3</t>
  </si>
  <si>
    <t>EU-4</t>
  </si>
  <si>
    <t>EU-5</t>
  </si>
  <si>
    <t>EU-6</t>
  </si>
  <si>
    <t>EU-7</t>
  </si>
  <si>
    <t>EU-8</t>
  </si>
  <si>
    <t>EU-9</t>
  </si>
  <si>
    <t>EU-10</t>
  </si>
  <si>
    <t>EU-11</t>
  </si>
  <si>
    <t>EU-12</t>
  </si>
  <si>
    <t>XIII</t>
  </si>
  <si>
    <t>EU 1a</t>
  </si>
  <si>
    <t>EU 1b</t>
  </si>
  <si>
    <t>EU-19a</t>
  </si>
  <si>
    <t>EU-19b</t>
  </si>
  <si>
    <t>EU-15a</t>
  </si>
  <si>
    <t>n</t>
  </si>
  <si>
    <t>o</t>
  </si>
  <si>
    <t>005</t>
  </si>
  <si>
    <t>010</t>
  </si>
  <si>
    <t>030</t>
  </si>
  <si>
    <t>040</t>
  </si>
  <si>
    <t>050</t>
  </si>
  <si>
    <t>060</t>
  </si>
  <si>
    <t>070</t>
  </si>
  <si>
    <t>080</t>
  </si>
  <si>
    <t>090</t>
  </si>
  <si>
    <t>100</t>
  </si>
  <si>
    <t>110</t>
  </si>
  <si>
    <t>120</t>
  </si>
  <si>
    <t>130</t>
  </si>
  <si>
    <t>140</t>
  </si>
  <si>
    <t>150</t>
  </si>
  <si>
    <t>160</t>
  </si>
  <si>
    <t>170</t>
  </si>
  <si>
    <t>180</t>
  </si>
  <si>
    <t>190</t>
  </si>
  <si>
    <t>200</t>
  </si>
  <si>
    <t>210</t>
  </si>
  <si>
    <t>220</t>
  </si>
  <si>
    <t>Template EU CR1-A - Restlaufzeit von Risikopositionen</t>
  </si>
  <si>
    <t>Sonstige</t>
  </si>
  <si>
    <t xml:space="preserve"> </t>
  </si>
  <si>
    <t>RWEA</t>
  </si>
  <si>
    <t>0%</t>
  </si>
  <si>
    <t>2%</t>
  </si>
  <si>
    <t>4%</t>
  </si>
  <si>
    <t>10%</t>
  </si>
  <si>
    <t>20%</t>
  </si>
  <si>
    <t>35%</t>
  </si>
  <si>
    <t>50%</t>
  </si>
  <si>
    <t>70%</t>
  </si>
  <si>
    <t>75%</t>
  </si>
  <si>
    <t>100%</t>
  </si>
  <si>
    <t>150%</t>
  </si>
  <si>
    <t>250%</t>
  </si>
  <si>
    <t>370%</t>
  </si>
  <si>
    <t>1250%</t>
  </si>
  <si>
    <t>p</t>
  </si>
  <si>
    <t>q</t>
  </si>
  <si>
    <t>EEPE</t>
  </si>
  <si>
    <t>EU1</t>
  </si>
  <si>
    <t>EU2</t>
  </si>
  <si>
    <t>2A</t>
  </si>
  <si>
    <t>2B</t>
  </si>
  <si>
    <t>2C</t>
  </si>
  <si>
    <t>d</t>
  </si>
  <si>
    <t>e</t>
  </si>
  <si>
    <t>f</t>
  </si>
  <si>
    <t>g</t>
  </si>
  <si>
    <t>h</t>
  </si>
  <si>
    <t>i</t>
  </si>
  <si>
    <t>j</t>
  </si>
  <si>
    <t>k</t>
  </si>
  <si>
    <t>l</t>
  </si>
  <si>
    <t>m</t>
  </si>
  <si>
    <t>EU MR1</t>
  </si>
  <si>
    <t>6a</t>
  </si>
  <si>
    <t>T</t>
  </si>
  <si>
    <t>(ME) Montenegro</t>
  </si>
  <si>
    <t>VB-Verbund</t>
  </si>
  <si>
    <t>XXIX</t>
  </si>
  <si>
    <t>EU LIQB</t>
  </si>
  <si>
    <t>Liquidity Coverage Ratio</t>
  </si>
  <si>
    <t>ESG</t>
  </si>
  <si>
    <t xml:space="preserve">o </t>
  </si>
  <si>
    <t>0; &lt;= 100</t>
  </si>
  <si>
    <t>&gt; 100; &lt;= 200</t>
  </si>
  <si>
    <t>&gt; 200; &lt;= 300</t>
  </si>
  <si>
    <t>&gt; 300; &lt;= 400</t>
  </si>
  <si>
    <t>&gt; 400; &lt;= 500</t>
  </si>
  <si>
    <t>&gt; 500</t>
  </si>
  <si>
    <t>A</t>
  </si>
  <si>
    <t>B</t>
  </si>
  <si>
    <t>C</t>
  </si>
  <si>
    <t>D</t>
  </si>
  <si>
    <t>E</t>
  </si>
  <si>
    <t>F</t>
  </si>
  <si>
    <t>G</t>
  </si>
  <si>
    <t>ESG 01</t>
  </si>
  <si>
    <t>ESG 02</t>
  </si>
  <si>
    <t>ESG 04</t>
  </si>
  <si>
    <t>ESG 05</t>
  </si>
  <si>
    <t>ESG 03</t>
  </si>
  <si>
    <t>1.4</t>
  </si>
  <si>
    <t>IEA-Sektor</t>
  </si>
  <si>
    <t>C 30.1</t>
  </si>
  <si>
    <t>C 30.11</t>
  </si>
  <si>
    <t>C 30.12</t>
  </si>
  <si>
    <t>C 33.15</t>
  </si>
  <si>
    <t>H 50</t>
  </si>
  <si>
    <t>H 50.1</t>
  </si>
  <si>
    <t>H 50.10</t>
  </si>
  <si>
    <t>H 50.2</t>
  </si>
  <si>
    <t>H 50.20</t>
  </si>
  <si>
    <t>H 52.22</t>
  </si>
  <si>
    <t>H 52.24</t>
  </si>
  <si>
    <t>H 52.29</t>
  </si>
  <si>
    <t>C 27</t>
  </si>
  <si>
    <t>C 27.12</t>
  </si>
  <si>
    <t>C 33.14</t>
  </si>
  <si>
    <t>D 35</t>
  </si>
  <si>
    <t>D 35.1</t>
  </si>
  <si>
    <t>D 35.11</t>
  </si>
  <si>
    <t>D 35.12</t>
  </si>
  <si>
    <t>D 35.13</t>
  </si>
  <si>
    <t>D 35.14</t>
  </si>
  <si>
    <t>F 43.21</t>
  </si>
  <si>
    <t>B 09.1</t>
  </si>
  <si>
    <t>B 09.10</t>
  </si>
  <si>
    <t>C 19.2</t>
  </si>
  <si>
    <t>C 19.20</t>
  </si>
  <si>
    <t>C 20.14</t>
  </si>
  <si>
    <t>D 35.2</t>
  </si>
  <si>
    <t>D 35.21</t>
  </si>
  <si>
    <t>D 35.22</t>
  </si>
  <si>
    <t>D 35.23</t>
  </si>
  <si>
    <t>G 46.12</t>
  </si>
  <si>
    <t>G 47.71</t>
  </si>
  <si>
    <t>B 06</t>
  </si>
  <si>
    <t>B 06.1</t>
  </si>
  <si>
    <t>B 06.10</t>
  </si>
  <si>
    <t>B 06.2</t>
  </si>
  <si>
    <t>B 06.20</t>
  </si>
  <si>
    <t>C 24</t>
  </si>
  <si>
    <t>C 24.1</t>
  </si>
  <si>
    <t>C 24.10</t>
  </si>
  <si>
    <t>C 24.2</t>
  </si>
  <si>
    <t>C 24.20</t>
  </si>
  <si>
    <t>C 24.34</t>
  </si>
  <si>
    <t>C 24.4</t>
  </si>
  <si>
    <t>C 24.42</t>
  </si>
  <si>
    <t>C 24.44</t>
  </si>
  <si>
    <t>C 24.45</t>
  </si>
  <si>
    <t>C 24.5</t>
  </si>
  <si>
    <t>C 24.51</t>
  </si>
  <si>
    <t>C 24.52</t>
  </si>
  <si>
    <t>C 25</t>
  </si>
  <si>
    <t>C 25.1</t>
  </si>
  <si>
    <t>C 25.11</t>
  </si>
  <si>
    <t>G 46.72</t>
  </si>
  <si>
    <t>B 05</t>
  </si>
  <si>
    <t>B 05.1</t>
  </si>
  <si>
    <t>B 05.10</t>
  </si>
  <si>
    <t>B 05.2</t>
  </si>
  <si>
    <t>B 05.20</t>
  </si>
  <si>
    <t>B 07</t>
  </si>
  <si>
    <t>B 07.2</t>
  </si>
  <si>
    <t>B 07.29</t>
  </si>
  <si>
    <t>B 08</t>
  </si>
  <si>
    <t>B 09</t>
  </si>
  <si>
    <t>C 23.5</t>
  </si>
  <si>
    <t>C 23.51</t>
  </si>
  <si>
    <t>C 23.52</t>
  </si>
  <si>
    <t>C 23.6</t>
  </si>
  <si>
    <t>C 23.61</t>
  </si>
  <si>
    <t>C 23.63</t>
  </si>
  <si>
    <t>C 23.64</t>
  </si>
  <si>
    <t>B 08.11</t>
  </si>
  <si>
    <t>B 08.9</t>
  </si>
  <si>
    <t>C 30.30</t>
  </si>
  <si>
    <t>C 33.16</t>
  </si>
  <si>
    <t>H 51.1</t>
  </si>
  <si>
    <t>H 51.10</t>
  </si>
  <si>
    <t>H 51.2</t>
  </si>
  <si>
    <t>H 51.21</t>
  </si>
  <si>
    <t>H 52.23</t>
  </si>
  <si>
    <t>C 28.15</t>
  </si>
  <si>
    <t>C 29</t>
  </si>
  <si>
    <t>C 29.1</t>
  </si>
  <si>
    <t>C 29.10</t>
  </si>
  <si>
    <t>C 29.2</t>
  </si>
  <si>
    <t>C 29.20</t>
  </si>
  <si>
    <t>C 29.3</t>
  </si>
  <si>
    <t>C 29.32</t>
  </si>
  <si>
    <t>C 20.1</t>
  </si>
  <si>
    <t>C 20.11</t>
  </si>
  <si>
    <t>C 20.12</t>
  </si>
  <si>
    <t>C 20.13</t>
  </si>
  <si>
    <t>C 20.15</t>
  </si>
  <si>
    <t>C 20.16</t>
  </si>
  <si>
    <t>C 20.17</t>
  </si>
  <si>
    <t>C 20.2</t>
  </si>
  <si>
    <t>C 20.20</t>
  </si>
  <si>
    <t>C 20.3</t>
  </si>
  <si>
    <t>C 20.30</t>
  </si>
  <si>
    <t>C 20.4</t>
  </si>
  <si>
    <t>C 20.41</t>
  </si>
  <si>
    <t>C 20.42</t>
  </si>
  <si>
    <t>C 20.5</t>
  </si>
  <si>
    <t>C 20.51</t>
  </si>
  <si>
    <t>C 20.52</t>
  </si>
  <si>
    <t>C 20.53</t>
  </si>
  <si>
    <t>C 20.59</t>
  </si>
  <si>
    <t>C 20.6</t>
  </si>
  <si>
    <t>C 20.60</t>
  </si>
  <si>
    <t>L 68</t>
  </si>
  <si>
    <t>L 68.1</t>
  </si>
  <si>
    <t>L 68.10</t>
  </si>
  <si>
    <t>L 68.2</t>
  </si>
  <si>
    <t>L 68.20</t>
  </si>
  <si>
    <t>L 68.3</t>
  </si>
  <si>
    <t>L 68.31</t>
  </si>
  <si>
    <t>L 68.32</t>
  </si>
  <si>
    <t>A 01</t>
  </si>
  <si>
    <t>A 01.1</t>
  </si>
  <si>
    <t>A 01.11</t>
  </si>
  <si>
    <t>A 01.16</t>
  </si>
  <si>
    <t>A 01.12</t>
  </si>
  <si>
    <t>A 01.13</t>
  </si>
  <si>
    <t>A 01.14</t>
  </si>
  <si>
    <t>A 01.15</t>
  </si>
  <si>
    <t>A 01.19</t>
  </si>
  <si>
    <t>A 01.2</t>
  </si>
  <si>
    <t>A 01.21</t>
  </si>
  <si>
    <t>A 01.22</t>
  </si>
  <si>
    <t>A 01.23</t>
  </si>
  <si>
    <t>A 01.24</t>
  </si>
  <si>
    <t>A 01.25</t>
  </si>
  <si>
    <t>A 01.26</t>
  </si>
  <si>
    <t>A 01.27</t>
  </si>
  <si>
    <t>A 01.28</t>
  </si>
  <si>
    <t>A 01.29</t>
  </si>
  <si>
    <t>A 01.3</t>
  </si>
  <si>
    <t>A 01.30</t>
  </si>
  <si>
    <t>A 01.4</t>
  </si>
  <si>
    <t>A 01.41</t>
  </si>
  <si>
    <t>A 01.42</t>
  </si>
  <si>
    <t>A 01.43</t>
  </si>
  <si>
    <t>A 01.44</t>
  </si>
  <si>
    <t>A 01.45</t>
  </si>
  <si>
    <t>A 01.46</t>
  </si>
  <si>
    <t>A 01.47</t>
  </si>
  <si>
    <t>A 01.49</t>
  </si>
  <si>
    <t>A 01.5</t>
  </si>
  <si>
    <t>A 01.50</t>
  </si>
  <si>
    <t>A 01.6</t>
  </si>
  <si>
    <t>A 01.63</t>
  </si>
  <si>
    <t>A 01.61</t>
  </si>
  <si>
    <t>A 01.62</t>
  </si>
  <si>
    <t>A 01.64</t>
  </si>
  <si>
    <t>A 01.7</t>
  </si>
  <si>
    <t>A 01.70</t>
  </si>
  <si>
    <t>A 02</t>
  </si>
  <si>
    <t>A 02.1</t>
  </si>
  <si>
    <t>A 02.10</t>
  </si>
  <si>
    <t>A 02.2</t>
  </si>
  <si>
    <t>A 02.20</t>
  </si>
  <si>
    <t>A 02.3</t>
  </si>
  <si>
    <t>A 02.30</t>
  </si>
  <si>
    <t>A 02.4</t>
  </si>
  <si>
    <t>A 02.40</t>
  </si>
  <si>
    <t>A 03</t>
  </si>
  <si>
    <t>A 03.1</t>
  </si>
  <si>
    <t>A 03.11</t>
  </si>
  <si>
    <t>A 03.12</t>
  </si>
  <si>
    <t>A 03.2</t>
  </si>
  <si>
    <t>A 03.21</t>
  </si>
  <si>
    <t>A 03.22</t>
  </si>
  <si>
    <t>https://carbonmajors.org</t>
  </si>
  <si>
    <t xml:space="preserve">  1. China (Coal)</t>
  </si>
  <si>
    <t xml:space="preserve">  2. Saudi Aramco</t>
  </si>
  <si>
    <t xml:space="preserve">  3. Gazprom</t>
  </si>
  <si>
    <t xml:space="preserve">  4. Coal India</t>
  </si>
  <si>
    <t xml:space="preserve">  5. Natinal Iranian Oli Co.</t>
  </si>
  <si>
    <t xml:space="preserve">  6. China (Cement)</t>
  </si>
  <si>
    <t xml:space="preserve">  7. Russian Federation</t>
  </si>
  <si>
    <t xml:space="preserve">  8. Rosneft</t>
  </si>
  <si>
    <t xml:space="preserve">  9. CNPC</t>
  </si>
  <si>
    <t>10. Abu Dhabi National Oli Company</t>
  </si>
  <si>
    <t>11. ExxonMobil</t>
  </si>
  <si>
    <t>12. Iraq National Oli Company</t>
  </si>
  <si>
    <t>13. Shell</t>
  </si>
  <si>
    <t>14. BP</t>
  </si>
  <si>
    <t>15. Sonatrach</t>
  </si>
  <si>
    <t>16. Chevron</t>
  </si>
  <si>
    <t>17. Kuwait Petroleum Corp.</t>
  </si>
  <si>
    <t>18. TotalEnergies</t>
  </si>
  <si>
    <t>19. Petrobras</t>
  </si>
  <si>
    <t>20. Pemex</t>
  </si>
  <si>
    <t>N - Erbringung von sonstigen wirtschaftlichen Dienstleistungen</t>
  </si>
  <si>
    <t>r</t>
  </si>
  <si>
    <t>s</t>
  </si>
  <si>
    <t>t</t>
  </si>
  <si>
    <t>u</t>
  </si>
  <si>
    <t>v</t>
  </si>
  <si>
    <t>w</t>
  </si>
  <si>
    <t>x</t>
  </si>
  <si>
    <t>y</t>
  </si>
  <si>
    <t>z</t>
  </si>
  <si>
    <t>aa</t>
  </si>
  <si>
    <t>(BB) Barbados</t>
  </si>
  <si>
    <t>(NA) Namibia</t>
  </si>
  <si>
    <t>T-2</t>
  </si>
  <si>
    <t>T-3</t>
  </si>
  <si>
    <t>T-4</t>
  </si>
  <si>
    <t>EU-1a</t>
  </si>
  <si>
    <t>Gesamtrisikopositionsmessgröße (TEM) der Abwicklungsgruppe</t>
  </si>
  <si>
    <t>6b</t>
  </si>
  <si>
    <t>6c</t>
  </si>
  <si>
    <t>EU-22l</t>
  </si>
  <si>
    <t>EU-22m</t>
  </si>
  <si>
    <t>EU 8a</t>
  </si>
  <si>
    <t>EU 10b</t>
  </si>
  <si>
    <t>EU 10c</t>
  </si>
  <si>
    <t>EU 21a</t>
  </si>
  <si>
    <t>EU 24a</t>
  </si>
  <si>
    <t>In den Datei von Axel falsche Werte bei FX Risiko</t>
  </si>
  <si>
    <t>Reklassifizierungen zwischen Handels- und Anlagebüchern</t>
  </si>
  <si>
    <t>EU 2a</t>
  </si>
  <si>
    <t>EU 2b</t>
  </si>
  <si>
    <t>EU 3a</t>
  </si>
  <si>
    <t>6.1</t>
  </si>
  <si>
    <t>EU 7b</t>
  </si>
  <si>
    <t>9.1</t>
  </si>
  <si>
    <t>9.2</t>
  </si>
  <si>
    <t>9.3</t>
  </si>
  <si>
    <t>9.4</t>
  </si>
  <si>
    <t>9.5</t>
  </si>
  <si>
    <t>C 27.12, C 33.14, D 35.1, D 35.11, D 35.12, D 35.13, D 35.14, F 43.21</t>
  </si>
  <si>
    <t>G 46.12, G 47.71</t>
  </si>
  <si>
    <t>C 28.15, C 29.1, C 29.10, C 29.2, C 29.32</t>
  </si>
  <si>
    <t>H 51.10, H 52.23</t>
  </si>
  <si>
    <t>C 30.12, H 52.29</t>
  </si>
  <si>
    <t>C 23.52, C 23.61, C 23.63, C 23.64, B 08.11</t>
  </si>
  <si>
    <t>C 24, C 24.42, C 25.11, G 46.72</t>
  </si>
  <si>
    <t>C 20.13, C 20.16, C 20.20, C 20.30, C 20.41, C 20.42, C 20.59</t>
  </si>
  <si>
    <t>L 68, L 68.1, L 68.10, L 68.2, L 68.20, L 68.3, L 68.31, L 68.32</t>
  </si>
  <si>
    <t>A 01, A 01.1, A 01.11, A 01.13, A 01.19, A 01.21, A 01.24, A 01.25, A 01.29, A 01.3, A 01.30, A 01.4, A 01.41, A 01.42, A 01.43, A 01.45, A 01.46, A 01.47, A 01.49, A 01.5, A 01.50, A 01.6, A 01.61, A 01.62, A 01.63, A 01.70, A 02.1, A 02.10, A 02.2, A 02.20, A 02.4, A 02.40, A 03.21, A 03.22</t>
  </si>
  <si>
    <t>0,31 tCO2e/MWh</t>
  </si>
  <si>
    <t>0,06 tCO2e/GJ</t>
  </si>
  <si>
    <t>61,52 gCO2 / MJ</t>
  </si>
  <si>
    <t>66,81 gCO2 / MJ</t>
  </si>
  <si>
    <t>65,04 gCO2 / MJ</t>
  </si>
  <si>
    <t>0,51 tCO2 / t</t>
  </si>
  <si>
    <t>1,27 tCO2 / t</t>
  </si>
  <si>
    <t>2,61 tCO2 / TJ</t>
  </si>
  <si>
    <t>15,65kgCO2 / m2</t>
  </si>
  <si>
    <t>0,66 tCO2 / t</t>
  </si>
  <si>
    <t>30%</t>
  </si>
  <si>
    <t>40%</t>
  </si>
  <si>
    <t>45%</t>
  </si>
  <si>
    <t>60%</t>
  </si>
  <si>
    <t>80%</t>
  </si>
  <si>
    <t>90%</t>
  </si>
  <si>
    <t>105%</t>
  </si>
  <si>
    <t>110%</t>
  </si>
  <si>
    <t>130%</t>
  </si>
  <si>
    <t>400%</t>
  </si>
  <si>
    <t>N</t>
  </si>
  <si>
    <t>9.1.1</t>
  </si>
  <si>
    <t>9.1.2</t>
  </si>
  <si>
    <t>9.1.3</t>
  </si>
  <si>
    <t>9.3.1</t>
  </si>
  <si>
    <t>9.3.2</t>
  </si>
  <si>
    <t>9.3.3</t>
  </si>
  <si>
    <t>EU 11c</t>
  </si>
  <si>
    <t>0,17 tCO2e/MWh</t>
  </si>
  <si>
    <t>0,01 tCO2e/GJ</t>
  </si>
  <si>
    <t>195,1 gCO2 / MJ</t>
  </si>
  <si>
    <t>13,06 gCO2 / MJ</t>
  </si>
  <si>
    <t>167,64 gCO2 / MJ</t>
  </si>
  <si>
    <t>0,41 tCO2 / t</t>
  </si>
  <si>
    <t>0,26 tCO2 / t</t>
  </si>
  <si>
    <t>0,48 tCO2 / TJ</t>
  </si>
  <si>
    <t>23,04 kgCO2 / m2</t>
  </si>
  <si>
    <t>0,24 tCO2 / t</t>
  </si>
  <si>
    <t>XXXVII</t>
  </si>
  <si>
    <t>IRRBB1</t>
  </si>
  <si>
    <t>4a</t>
  </si>
  <si>
    <t>5b</t>
  </si>
  <si>
    <t>7b</t>
  </si>
  <si>
    <t>EU 7d</t>
  </si>
  <si>
    <t>EU 7e</t>
  </si>
  <si>
    <t>EU 7f</t>
  </si>
  <si>
    <t>EU 7g</t>
  </si>
  <si>
    <t>Total risk exposure amounts (TREA)</t>
  </si>
  <si>
    <t>Total own funds requirements</t>
  </si>
  <si>
    <t>Credit risk (excluding CCR)</t>
  </si>
  <si>
    <t xml:space="preserve">Of which the standardised approach </t>
  </si>
  <si>
    <t xml:space="preserve">Of which the Foundation IRB (F-IRB) approach </t>
  </si>
  <si>
    <t>Of which slotting approach</t>
  </si>
  <si>
    <t>Of which equities under the simple risk weighted approach</t>
  </si>
  <si>
    <t xml:space="preserve">Of which the Advanced IRB (A-IRB) approach </t>
  </si>
  <si>
    <t xml:space="preserve">Counterparty credit risk - CCR </t>
  </si>
  <si>
    <t>Of which internal model method (IMM)</t>
  </si>
  <si>
    <t>Of which exposures to a CCP</t>
  </si>
  <si>
    <t>Of which other CCR</t>
  </si>
  <si>
    <t>Credit valuation adjustments risk - CVA risk</t>
  </si>
  <si>
    <t xml:space="preserve">  Of which the standardised approach (SA)</t>
  </si>
  <si>
    <t xml:space="preserve">  Of which the basic approach (F-BA and R-BA)</t>
  </si>
  <si>
    <t xml:space="preserve">  Of which the simplified approach</t>
  </si>
  <si>
    <t>not applicable</t>
  </si>
  <si>
    <t>Template EU OV1 – Overview of total risk exposure amounts</t>
  </si>
  <si>
    <t>Template EU CC1 - Composition of regulatory own funds</t>
  </si>
  <si>
    <t>Amounts</t>
  </si>
  <si>
    <t>Source based on reference numbers/letters of the balance sheet under the regulatory scope of consolidation </t>
  </si>
  <si>
    <t xml:space="preserve">Common Equity Tier 1 (CET1) capital:  instruments and reserves      </t>
  </si>
  <si>
    <t xml:space="preserve">Capital instruments and the related share premium accounts </t>
  </si>
  <si>
    <t xml:space="preserve">     of which: Instrument type 1</t>
  </si>
  <si>
    <t xml:space="preserve">     of which: Instrument type 2</t>
  </si>
  <si>
    <t xml:space="preserve">     of which: Instrument type 3</t>
  </si>
  <si>
    <t xml:space="preserve">Retained earnings </t>
  </si>
  <si>
    <t>Accumulated other comprehensive income (and other reserves)</t>
  </si>
  <si>
    <t xml:space="preserve">Settlement risk </t>
  </si>
  <si>
    <t>Securitisation exposures in the non-trading book (after the cap)</t>
  </si>
  <si>
    <t xml:space="preserve">Of which SEC-IRBA approach </t>
  </si>
  <si>
    <t>Of which SEC-ERBA (including IAA)</t>
  </si>
  <si>
    <t xml:space="preserve">Of which SEC-SA approach </t>
  </si>
  <si>
    <t>Of which 1250% / deduction</t>
  </si>
  <si>
    <t>Position, foreign exchange and commodities risks (Market risk)</t>
  </si>
  <si>
    <t>Of which the Alternative standardised approach (A-SA)</t>
  </si>
  <si>
    <t>Of which the Simplified standardised approach (S-SA)</t>
  </si>
  <si>
    <t xml:space="preserve">Of which Alternative Internal Model Approach  (A-IMA) </t>
  </si>
  <si>
    <t>Large exposures</t>
  </si>
  <si>
    <t>Operational risk</t>
  </si>
  <si>
    <t>Exposures to crypto-assets</t>
  </si>
  <si>
    <t>Amounts below the thresholds for deduction (subject
to 250% risk weight)</t>
  </si>
  <si>
    <t>Output floor applied (%)</t>
  </si>
  <si>
    <t>Floor adjustment (before application of transitional cap)</t>
  </si>
  <si>
    <t>Floor adjustment (after application of transitional cap)</t>
  </si>
  <si>
    <t>Total</t>
  </si>
  <si>
    <t>in euro thousand</t>
  </si>
  <si>
    <t>Template EU KM1 – Key parameters</t>
  </si>
  <si>
    <t xml:space="preserve">Total capital </t>
  </si>
  <si>
    <t>Available own funds (amounts)</t>
  </si>
  <si>
    <t xml:space="preserve">Common Equity Tier 1 (CET1) capital </t>
  </si>
  <si>
    <t xml:space="preserve">Tier 1 capital </t>
  </si>
  <si>
    <t>Total risk exposure amount</t>
  </si>
  <si>
    <t>Total risk exposure pre-floor</t>
  </si>
  <si>
    <r>
      <t>Capital ratios (as a percentage of risk</t>
    </r>
    <r>
      <rPr>
        <b/>
        <sz val="11"/>
        <rFont val="Calibri"/>
        <family val="2"/>
        <scheme val="minor"/>
      </rPr>
      <t>-weighted</t>
    </r>
    <r>
      <rPr>
        <b/>
        <sz val="11"/>
        <color rgb="FF000000"/>
        <rFont val="Calibri"/>
        <family val="2"/>
        <scheme val="minor"/>
      </rPr>
      <t xml:space="preserve"> exposure amount)</t>
    </r>
  </si>
  <si>
    <r>
      <t>Common Equity Tier</t>
    </r>
    <r>
      <rPr>
        <sz val="11"/>
        <color indexed="8"/>
        <rFont val="Calibri"/>
        <family val="2"/>
        <scheme val="minor"/>
      </rPr>
      <t> </t>
    </r>
    <r>
      <rPr>
        <sz val="11"/>
        <color rgb="FF000000"/>
        <rFont val="Calibri"/>
        <family val="2"/>
        <scheme val="minor"/>
      </rPr>
      <t>1 ratio (%)</t>
    </r>
  </si>
  <si>
    <t>Common Equity Tier 1 ratio considering unfloored TREA (%)</t>
  </si>
  <si>
    <t>Tier 1 ratio (%)</t>
  </si>
  <si>
    <t>Tier 1 ratio considering unfloored TREA (%)</t>
  </si>
  <si>
    <t>Total capital ratio (%)</t>
  </si>
  <si>
    <t>Total capital ratio considering unfloored TREA (%)</t>
  </si>
  <si>
    <t>Additional own funds requirements to address risks other than the risk of excessive leverage (as a percentage of risk-weighted exposure amount)</t>
  </si>
  <si>
    <t xml:space="preserve">Additional own funds requirements to address risks other than the risk of excessive leverage (%) </t>
  </si>
  <si>
    <t xml:space="preserve">     of which: to be made up of CET1 capital (percentage points)</t>
  </si>
  <si>
    <t xml:space="preserve">     of which: to be made up of Tier 1 capital (percentage points)</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</si>
  <si>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</si>
  <si>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</si>
  <si>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</si>
  <si>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</si>
  <si>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</si>
  <si>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Systemic risk buffer (%)</t>
  </si>
  <si>
    <t>Global Systemically Important Institution buffer (%)</t>
  </si>
  <si>
    <t>Other Systemically Important Institution buffer (%)</t>
  </si>
  <si>
    <t>Combined buffer requirement (%)</t>
  </si>
  <si>
    <t>Overall capital requirements (%)</t>
  </si>
  <si>
    <t>CET1 available after meeting the total SREP own funds requirements (%)</t>
  </si>
  <si>
    <t>Leverage ratio</t>
  </si>
  <si>
    <t>Total exposure measure</t>
  </si>
  <si>
    <t>Leverage ratio (%)</t>
  </si>
  <si>
    <r>
      <t>Additional own funds requirements to address the risk of excessive leverage (as a percentage of total exposure measure)</t>
    </r>
    <r>
      <rPr>
        <b/>
        <sz val="11"/>
        <color theme="9"/>
        <rFont val="Calibri"/>
        <family val="2"/>
        <scheme val="minor"/>
      </rPr>
      <t/>
    </r>
  </si>
  <si>
    <t xml:space="preserve">Additional own funds requirements to address the risk of excessive leverage (%) </t>
  </si>
  <si>
    <t>Total SREP leverage ratio requirements (%)</t>
  </si>
  <si>
    <t>Leverage ratio buffer and overall leverage ratio requirement (as a percentage of total exposure measure)</t>
  </si>
  <si>
    <t>Leverage ratio buffer requirement (%)</t>
  </si>
  <si>
    <t>Overall leverage ratio requirement (%)</t>
  </si>
  <si>
    <t>Total high-quality liquid assets (HQLA) (Weighted value -average)</t>
  </si>
  <si>
    <t xml:space="preserve">Cash outflows - Total weighted value </t>
  </si>
  <si>
    <t xml:space="preserve">Cash inflows - Total weighted value </t>
  </si>
  <si>
    <t>Total net cash outflows (adjusted value)</t>
  </si>
  <si>
    <t>Liquidity coverage ratio (%)</t>
  </si>
  <si>
    <t>Total available stable funding</t>
  </si>
  <si>
    <t>Total required stable funding</t>
  </si>
  <si>
    <t>NSFR ratio (%)</t>
  </si>
  <si>
    <t>Funds for general banking risk</t>
  </si>
  <si>
    <t xml:space="preserve">Amount of qualifying items referred to in Article 484 (3) CRR and the related share premium accounts subject to phase out from CET1 </t>
  </si>
  <si>
    <t>Minority interests (amount allowed in consolidated CET1)</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</si>
  <si>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</si>
  <si>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</si>
  <si>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</si>
  <si>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</si>
  <si>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</si>
  <si>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Not applicable</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</si>
  <si>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</si>
  <si>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</si>
  <si>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</si>
  <si>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</si>
  <si>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</si>
  <si>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</si>
  <si>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</si>
  <si>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</si>
  <si>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</si>
  <si>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</si>
  <si>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Exposure amount of the following items which qualify for a RW of 1250%, where the institution opts for the deduction alternative</t>
  </si>
  <si>
    <t xml:space="preserve">     of which: qualifying holdings outside the financial sector (negative amount)</t>
  </si>
  <si>
    <t xml:space="preserve">     of which: securitisation positions (negative amount)</t>
  </si>
  <si>
    <t xml:space="preserve">     of which: free deliveries (negative amount)</t>
  </si>
  <si>
    <t>Deferred tax assets arising from temporary differences (amount above 10% threshold, net of related tax liability where the conditions in Article 38 (3) CRR are met) (negative amount)</t>
  </si>
  <si>
    <t>Amount exceeding the 17,65% threshold (negative amount)</t>
  </si>
  <si>
    <t>of which: direct, indirect and synthetic holdings by the institution of the CET1 instruments of financial sector entities where the institution has a significant investment in those entities</t>
  </si>
  <si>
    <t>of which: deferred tax assets arising from temporary differences</t>
  </si>
  <si>
    <t>Losses for the current financial year (negative amount)</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</si>
  <si>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</si>
  <si>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</si>
  <si>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Other regulatory adjustments</t>
  </si>
  <si>
    <t>Total regulatory adjustments to Common Equity Tier 1 (CET1)</t>
  </si>
  <si>
    <t xml:space="preserve">Common Equity Tier 1 (CET1) capital </t>
  </si>
  <si>
    <t>Additional Tier 1 (AT1) capital: instruments</t>
  </si>
  <si>
    <t>Capital instruments and the related share premium accounts</t>
  </si>
  <si>
    <t xml:space="preserve"> of which: classified as equity under applicable accounting standards</t>
  </si>
  <si>
    <t xml:space="preserve"> of which: classified as liabilities under applicable accounting standards</t>
  </si>
  <si>
    <t>Amount of qualifying items referred to in Article 484 (4) CRR and the related share premium accounts subject to phase out from AT1</t>
  </si>
  <si>
    <t>Amount of qualifying items referred to in Article 494a(1) CRR subject to phase out from AT1</t>
  </si>
  <si>
    <t>Amount of qualifying items referred to in Article 494b(1) CRR subject to phase out from AT1</t>
  </si>
  <si>
    <t xml:space="preserve">Qualifying Tier 1 capital included in consolidated AT1 capital (including minority interests not included in row 5) issued by subsidiaries and held by third parties </t>
  </si>
  <si>
    <t xml:space="preserve">of which: instruments issued by subsidiaries subject to phase out </t>
  </si>
  <si>
    <t>Additional Tier 1 (AT1) capital: regulatory adjustments</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</si>
  <si>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</si>
  <si>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</si>
  <si>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</si>
  <si>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</si>
  <si>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</si>
  <si>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Other regulatory adjustments to AT1 capital</t>
  </si>
  <si>
    <t>Total regulatory adjustments to Additional Tier 1 (AT1) capital</t>
  </si>
  <si>
    <t xml:space="preserve">Additional Tier 1 (AT1) capital </t>
  </si>
  <si>
    <t>Tier 1 capital (T1 = CET1 + AT1)</t>
  </si>
  <si>
    <t>Tier 2 (T2) capital: instruments</t>
  </si>
  <si>
    <t>Amount of qualifying  items referred to in Article 484(5) CRR and the related share premium accounts subject to phase out from T2 as described in Article 486(4) CRR</t>
  </si>
  <si>
    <t>Amount of qualifying  items referred to in Article 494a(2) CRR subject to phase out from T2</t>
  </si>
  <si>
    <t>Amount of qualifying  items referred to in Article 494b(2) CRR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</si>
  <si>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</si>
  <si>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</si>
  <si>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</si>
  <si>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</si>
  <si>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</si>
  <si>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indirect and synthetic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</si>
  <si>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</si>
  <si>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</si>
  <si>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Qualifying eligible liabilities deductions that exceed the eligible liabilities items of the institution (negative amount)</t>
  </si>
  <si>
    <t>Other regulatory adjustments to T2 capital</t>
  </si>
  <si>
    <t>Total regulatory adjustments to Tier 2 (T2) capital</t>
  </si>
  <si>
    <t xml:space="preserve">Tier 2 (T2) capital </t>
  </si>
  <si>
    <t>Total capital (TC = T1 + T2)</t>
  </si>
  <si>
    <t>Total Risk exposure amount</t>
  </si>
  <si>
    <t>Capital ratios and requirements including buffers </t>
  </si>
  <si>
    <t>Common Equity Tier 1 capital</t>
  </si>
  <si>
    <t>Tier 1 capital</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</si>
  <si>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</si>
  <si>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</si>
  <si>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</si>
  <si>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</si>
  <si>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</si>
  <si>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of which: Global Systemically Important Institution (G-SII) or Other Systemically Important Institution (O-SII) buffer requirement</t>
  </si>
  <si>
    <t>of which: additional own funds requirements to address the risks other than the risk of excessive leverage</t>
  </si>
  <si>
    <t>Common Equity Tier 1 capital (as a percentage of risk exposure amount) available after meeting the minimum capital requirements</t>
  </si>
  <si>
    <t>National minima (if different from Basel III)</t>
  </si>
  <si>
    <t>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</si>
  <si>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</si>
  <si>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</si>
  <si>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CRR are met)</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</si>
  <si>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</si>
  <si>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</si>
  <si>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</si>
  <si>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</si>
  <si>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</si>
  <si>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</si>
  <si>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</si>
  <si>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</si>
  <si>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</si>
  <si>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</si>
  <si>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</si>
  <si>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</si>
  <si>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 xml:space="preserve">EU KM2: Key metrics - MREL and, where applicable, G-SII requirement for own funds and eligible liabilities  </t>
  </si>
  <si>
    <t>Minimum requirement for own funds and eligible liabilities (MREL)</t>
  </si>
  <si>
    <t>G-SII Requirement for own funds and eligible liabilities  (TLAC)</t>
  </si>
  <si>
    <t>Own funds and eligible liabilities, ratios and components</t>
  </si>
  <si>
    <t xml:space="preserve">Own funds and eligible liabilities </t>
  </si>
  <si>
    <t xml:space="preserve">Of which own funds and subordinated liabilities </t>
  </si>
  <si>
    <t>Total risk exposure amount of the resolution group (TREA)</t>
  </si>
  <si>
    <t>Own funds and eligible liabilities as a percentage of the TREA</t>
  </si>
  <si>
    <t>Total exposure measure (TEM) of the resolution group</t>
  </si>
  <si>
    <t xml:space="preserve">Of which own funds or subordinated liabilities </t>
  </si>
  <si>
    <t>Does the subordination exemption in Article 72b(4) of Regulation (EU) No 575/2013 apply? (5% exemption)</t>
  </si>
  <si>
    <t>Aggregate amount of permitted non-subordinated eligible liabilities instruments if the subordination discretion in accordance with Article 72b(3) of Regulation (EU) No 575/2013 is applied (max 3.5% exemption)</t>
  </si>
  <si>
    <t>If a capped subordination exemption applies in accordance with Article 72b (3) of Regulation (EU) No 575/2013, the amount of funding issued that ranks pari passu with excluded liabilities and that is recognised under row 1, divided by funding issued that ranks pari passu with excluded liabilities and that would be recognised under row 1 if no cap was applied (%)</t>
  </si>
  <si>
    <t>MREL expressed as a percentage of the TREA</t>
  </si>
  <si>
    <t xml:space="preserve">Of which to be met with own funds or subordinated liabilities </t>
  </si>
  <si>
    <t>MREL expressed as a percentage of the TEM</t>
  </si>
  <si>
    <t>Of which to be met with own funds or subordinated liabilities</t>
  </si>
  <si>
    <t>Institution specific countercyclical capital buffer rate</t>
  </si>
  <si>
    <t>Institution specific countercyclical capital buffer requirement</t>
  </si>
  <si>
    <t>Template EU CCyB2 - Amount of institution-specific countercyclical capital buffer</t>
  </si>
  <si>
    <t>Template EU LR1 - LRSum: Summary reconciliation of accounting assets and leverage ratio exposures</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</si>
  <si>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</si>
  <si>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</si>
  <si>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</si>
  <si>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</si>
  <si>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</si>
  <si>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</si>
  <si>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</si>
  <si>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</si>
  <si>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</si>
  <si>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</si>
  <si>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(Adjustment for exposures excluded from the total exposure measure in accordance with point (c) and point (ca) of Article 429a(1) CRR)</t>
  </si>
  <si>
    <t>(Adjustment for exposures excluded from the total exposure measure in accordance with point (j) of Article 429a(1) CRR)</t>
  </si>
  <si>
    <t>Other adjustments</t>
  </si>
  <si>
    <t>(Adjustment for temporary exemption of exposures to central banks (if applicable))</t>
  </si>
  <si>
    <t>Adjustment for derivative financial instruments</t>
  </si>
  <si>
    <t>Template EU LR2 - LRCom: Leverage ratio common disclosure</t>
  </si>
  <si>
    <t>CRR leverage ratio exposures</t>
  </si>
  <si>
    <t>On-balance sheet exposures (excluding derivatives and SFTs)</t>
  </si>
  <si>
    <t>(Exempted CCP leg of client-cleared trade exposures) (SA-CCR)</t>
  </si>
  <si>
    <t>(Exempted CCP leg of client-cleared trade exposures) (simplified standardised approach)</t>
  </si>
  <si>
    <t>(Exempted CCP leg of client-cleared trade exposures) (Original Exposure Method)</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</si>
  <si>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</si>
  <si>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</si>
  <si>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</si>
  <si>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</si>
  <si>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</si>
  <si>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</si>
  <si>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</si>
  <si>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</si>
  <si>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</si>
  <si>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Derogation for derivatives: replacement costs contribution under the simplified standardised approach</t>
  </si>
  <si>
    <t xml:space="preserve">Add-on amounts for potential future exposure associated with SA-CCR derivatives transactions </t>
  </si>
  <si>
    <t>Derogation for derivatives: Potential future exposure contribution under the simplified standardised approach</t>
  </si>
  <si>
    <t>Exposure determined under Original Exposure Method</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</si>
  <si>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</si>
  <si>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</si>
  <si>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</si>
  <si>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</si>
  <si>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</si>
  <si>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</si>
  <si>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</si>
  <si>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Derogation for SFTs: Counterparty credit risk exposure in accordance with Articles 429e(5) and 222 CRR</t>
  </si>
  <si>
    <t>Agent transaction exposures</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</si>
  <si>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</si>
  <si>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</si>
  <si>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</si>
  <si>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</si>
  <si>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</si>
  <si>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(General provisions deducted in determining Tier 1 capital and specific provisions associated associated with off-balance sheet exposures)</t>
  </si>
  <si>
    <t>Off-balance sheet exposures</t>
  </si>
  <si>
    <t>Excluded exposures</t>
  </si>
  <si>
    <t>(Exposures excluded from the total exposure measure in accordance with point (c ) and point (ca) of Article 429a(1) CRR)</t>
  </si>
  <si>
    <t>(Exposures exempted in accordance with point (j) of Article 429a(1) CRR (on and off balance sheet))</t>
  </si>
  <si>
    <t>(Excluded exposures of public development banks (or units) - Public sector investments)</t>
  </si>
  <si>
    <t>(Excluded exposures of public development banks (or units) - Promotional loans)</t>
  </si>
  <si>
    <t>(Excluded passing-through promotional loan exposures by non-public development banks (or units))</t>
  </si>
  <si>
    <t xml:space="preserve">(Excluded guaranteed parts of exposures arising from export credits) </t>
  </si>
  <si>
    <t>(Excluded excess collateral deposited at triparty agents)</t>
  </si>
  <si>
    <t>(Excluded CSD related services of CSD/institutions in accordance with point (o) of Article 429a(1) CRR)</t>
  </si>
  <si>
    <t>(Excluded CSD related services of designated institutions in accordance with point (p) of Article 429a(1) CRR)</t>
  </si>
  <si>
    <t>(Reduction of the exposure value of pre-financing or intermediate loans)</t>
  </si>
  <si>
    <t>(Excluded exposures to shareholders according to Article 429a (1), point (da) CRR)</t>
  </si>
  <si>
    <t>(Exposures deducted in accordance with point (q) of Article 429a(1) CRR)</t>
  </si>
  <si>
    <t>(Total exempted exposures)</t>
  </si>
  <si>
    <t>Capital and total exposure measure</t>
  </si>
  <si>
    <t>Leverage ratio (excluding the impact of the exemption of public sector investments and promotional loans) (%)</t>
  </si>
  <si>
    <t>Leverage ratio (excluding the impact of any applicable temporary exemption of central bank reserves) (%)</t>
  </si>
  <si>
    <t>Regulatory minimum leverage ratio requirement (%)</t>
  </si>
  <si>
    <t xml:space="preserve">     of which: to be made up of CET1 capital</t>
  </si>
  <si>
    <t>Choice on transitional arrangements and relevant exposures</t>
  </si>
  <si>
    <t>Choice on transitional arrangements for the definition of the capital measure</t>
  </si>
  <si>
    <t>Disclosure of mean values</t>
  </si>
  <si>
    <t>Mean of daily values of gross SFT assets, after adjustment for sale accounting transactions and netted of amounts of associated cash payables and cash receivable</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</si>
  <si>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</si>
  <si>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</si>
  <si>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</si>
  <si>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</si>
  <si>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</si>
  <si>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Template EU LR3 - LRSpl: Split-up of on balance sheet exposures (excluding derivatives, SFTs and exempted exposures)</t>
  </si>
  <si>
    <t>Total on-balance sheet exposures (excluding derivatives, SFTs, and exempted exposures), of which:</t>
  </si>
  <si>
    <t>Trading book exposures</t>
  </si>
  <si>
    <t>Banking book exposures, of which:</t>
  </si>
  <si>
    <t>Covered bonds</t>
  </si>
  <si>
    <t>Exposures treated as sovereigns</t>
  </si>
  <si>
    <t>Exposures to regional governments, MDB, international organisations and PSE, not treated as sovereigns</t>
  </si>
  <si>
    <t>Institutions</t>
  </si>
  <si>
    <t>Secured by mortgages of immovable properties</t>
  </si>
  <si>
    <t>Retail exposures</t>
  </si>
  <si>
    <t>Corporates</t>
  </si>
  <si>
    <t>Exposures in default</t>
  </si>
  <si>
    <t>Other exposures (eg equity, securitisations, and other non-credit obligation assets)</t>
  </si>
  <si>
    <t>Template EU LIQ1 - Quantitative information of LCR</t>
  </si>
  <si>
    <t>Scope of consolidation: (solo/consolidated)</t>
  </si>
  <si>
    <t>Total unweighted value (average)</t>
  </si>
  <si>
    <t>Total weighted value (average)</t>
  </si>
  <si>
    <t>Quarter ending on (DD Month YYY)</t>
  </si>
  <si>
    <t>Number of data points used in the calculation of averages</t>
  </si>
  <si>
    <t>Total high-quality liquid assets (HQLA)</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</si>
  <si>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</si>
  <si>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</si>
  <si>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</si>
  <si>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</si>
  <si>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</si>
  <si>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</si>
  <si>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</si>
  <si>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</si>
  <si>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</si>
  <si>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</si>
  <si>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</si>
  <si>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</si>
  <si>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</si>
  <si>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</si>
  <si>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</si>
  <si>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</si>
  <si>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</si>
  <si>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</si>
  <si>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</si>
  <si>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</si>
  <si>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TOTAL CASH INFLOWS</t>
  </si>
  <si>
    <t>Fully exempt inflows</t>
  </si>
  <si>
    <t>Inflows subject to 90% cap</t>
  </si>
  <si>
    <t>Inflows subject to 75% cap</t>
  </si>
  <si>
    <t>LIQUIDITY BUFFER</t>
  </si>
  <si>
    <t>TOTAL NET CASH OUTFLOWS</t>
  </si>
  <si>
    <t>LIQUIDITY COVERAGE RATIO</t>
  </si>
  <si>
    <t xml:space="preserve">TOTAL ADJUSTED VALUE </t>
  </si>
  <si>
    <t>(in currency amount)</t>
  </si>
  <si>
    <t>Unweighted value by residual maturity</t>
  </si>
  <si>
    <t>Weighted value</t>
  </si>
  <si>
    <t>No maturity</t>
  </si>
  <si>
    <t>&lt; 6 months</t>
  </si>
  <si>
    <t>6 months to &lt; 1yr</t>
  </si>
  <si>
    <t>≥ 1yr</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</si>
  <si>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</si>
  <si>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</si>
  <si>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</si>
  <si>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</si>
  <si>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</si>
  <si>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</si>
  <si>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</si>
  <si>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</si>
  <si>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</si>
  <si>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</si>
  <si>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</si>
  <si>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</si>
  <si>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</si>
  <si>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</si>
  <si>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</si>
  <si>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</si>
  <si>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</si>
  <si>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 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</si>
  <si>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</si>
  <si>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</si>
  <si>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</si>
  <si>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</si>
  <si>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</si>
  <si>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</si>
  <si>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</si>
  <si>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</si>
  <si>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</si>
  <si>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NSFR derivative assets </t>
  </si>
  <si>
    <t xml:space="preserve">NSFR derivative liabilities before deduction of variation margin posted </t>
  </si>
  <si>
    <t>All other assets not included in the above categories</t>
  </si>
  <si>
    <t>Off-balance sheet items</t>
  </si>
  <si>
    <t>Total RSF</t>
  </si>
  <si>
    <t>Net Stable Funding Ratio (%)</t>
  </si>
  <si>
    <t xml:space="preserve">Template EU LIQ2: Net Stable Funding Ratio </t>
  </si>
  <si>
    <t xml:space="preserve">Template EU CR1: Performing and non-performing exposures and related provisions. </t>
  </si>
  <si>
    <t>Gross carrying amount/nominal amount</t>
  </si>
  <si>
    <t>Accumulated impairment, accumulated negative changes in fair value due to credit risk and provisions</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</si>
  <si>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</si>
  <si>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</si>
  <si>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</si>
  <si>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</si>
  <si>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Accumulated partial write-off</t>
  </si>
  <si>
    <t>Collateral and financial guarantees received</t>
  </si>
  <si>
    <t>On performing exposures</t>
  </si>
  <si>
    <t>On non-performing exposures</t>
  </si>
  <si>
    <t>Of which stage 1</t>
  </si>
  <si>
    <t>Of which stage 2</t>
  </si>
  <si>
    <t>Of which stage 3</t>
  </si>
  <si>
    <t>Cash balances at central banks and other demand deposits</t>
  </si>
  <si>
    <t>Loans and advances</t>
  </si>
  <si>
    <t>Central banks</t>
  </si>
  <si>
    <t>General governments</t>
  </si>
  <si>
    <t>Credit institutions</t>
  </si>
  <si>
    <t>Other financial corporations</t>
  </si>
  <si>
    <t>Non-financial corporations</t>
  </si>
  <si>
    <t xml:space="preserve">          Of which SMEs</t>
  </si>
  <si>
    <t>Households</t>
  </si>
  <si>
    <t>Debt securities</t>
  </si>
  <si>
    <t>Off-balance-sheet exposures</t>
  </si>
  <si>
    <t>Net exposure value</t>
  </si>
  <si>
    <t>On demand</t>
  </si>
  <si>
    <t>&lt;= 1 year</t>
  </si>
  <si>
    <t>&gt; 1 year &lt;= 5 years</t>
  </si>
  <si>
    <t>&gt; 5 years</t>
  </si>
  <si>
    <t>No stated maturity</t>
  </si>
  <si>
    <t>Template EU CR2: Changes in the stock of non-performing loans and advances</t>
  </si>
  <si>
    <t xml:space="preserve">Gross carrying amount               </t>
  </si>
  <si>
    <t>Initial stock of non-performing loans and advances</t>
  </si>
  <si>
    <t>Inflows to non-performing portfolios</t>
  </si>
  <si>
    <t>Outflows from non-performing portfolios</t>
  </si>
  <si>
    <t>Final stock of non-performing loans and advances</t>
  </si>
  <si>
    <t xml:space="preserve">  Outflows due to write-offs</t>
  </si>
  <si>
    <t xml:space="preserve">  Outflow due to other situations</t>
  </si>
  <si>
    <t xml:space="preserve">Debt securities </t>
  </si>
  <si>
    <t xml:space="preserve">     Of which non-performing exposures</t>
  </si>
  <si>
    <t xml:space="preserve">            Of which defaulted </t>
  </si>
  <si>
    <t>Template EU CR3 –  CRM techniques overview:  Disclosure of the use of credit risk mitigation techniques</t>
  </si>
  <si>
    <t xml:space="preserve">Unsecured carrying amount </t>
  </si>
  <si>
    <t>Secured carrying amount</t>
  </si>
  <si>
    <t xml:space="preserve">Of which secured by collateral </t>
  </si>
  <si>
    <t>Of which secured by financial guarantees</t>
  </si>
  <si>
    <t>Of which secured by credit derivatives</t>
  </si>
  <si>
    <t>Template EU CR4 – standardised approach – Credit risk exposure and CRM effects</t>
  </si>
  <si>
    <t>Exposures before CCF and before CRM</t>
  </si>
  <si>
    <t>Exposures post CCF and post CRM</t>
  </si>
  <si>
    <t>RWEAs and RWEAs density</t>
  </si>
  <si>
    <t>On-balance-sheet exposures</t>
  </si>
  <si>
    <t>RWEAs</t>
  </si>
  <si>
    <t xml:space="preserve">RWEAs density (%) </t>
  </si>
  <si>
    <t xml:space="preserve"> Exposure classes</t>
  </si>
  <si>
    <t>Central governments or central banks</t>
  </si>
  <si>
    <t xml:space="preserve">Non-central government public sector entities </t>
  </si>
  <si>
    <t xml:space="preserve">    Regional governments or local authorities</t>
  </si>
  <si>
    <t xml:space="preserve">    Public sector entities</t>
  </si>
  <si>
    <t>Multilateral development banks</t>
  </si>
  <si>
    <t>International organisations</t>
  </si>
  <si>
    <t xml:space="preserve">     Of which: Specialised Lending</t>
  </si>
  <si>
    <t>Subordinated debt exposures and equity</t>
  </si>
  <si>
    <t xml:space="preserve">     Subordinated debt exposures</t>
  </si>
  <si>
    <t xml:space="preserve">     Equity</t>
  </si>
  <si>
    <t>Retail</t>
  </si>
  <si>
    <t xml:space="preserve">Secured by mortgages on immovable property and ADC exposures </t>
  </si>
  <si>
    <t xml:space="preserve">    Secured by mortgages on residential immovable property - non IPRE</t>
  </si>
  <si>
    <t xml:space="preserve">    Secured by mortgages on residential immovable property - IPRE</t>
  </si>
  <si>
    <t xml:space="preserve">    Secured by mortgages on commercial immovable property - non IPRE</t>
  </si>
  <si>
    <t xml:space="preserve">    Secured by mortgages on commercial immovable property - IPRE</t>
  </si>
  <si>
    <t xml:space="preserve">    Acquisition, Development and Construction (ADC)</t>
  </si>
  <si>
    <t>Claims on institutions and corporates with a short-term credit assessment</t>
  </si>
  <si>
    <t>Collective investment undertakings (CIU)</t>
  </si>
  <si>
    <t>Other items</t>
  </si>
  <si>
    <t>TOTAL</t>
  </si>
  <si>
    <t>Template EU CR5 – standardised approach</t>
  </si>
  <si>
    <t xml:space="preserve">      Subordinated debt exposures</t>
  </si>
  <si>
    <t>Secured by mortgages on immovable property and ADC exposures</t>
  </si>
  <si>
    <t xml:space="preserve">         no loan splitting applied</t>
  </si>
  <si>
    <t xml:space="preserve">         loan splitting applied (secured)</t>
  </si>
  <si>
    <t xml:space="preserve">         loan splitting applied (unsecured)</t>
  </si>
  <si>
    <t xml:space="preserve">   Secured by mortgages on residential immovable property - IPRE</t>
  </si>
  <si>
    <t xml:space="preserve">   Secured by mortgages on commercial immovable property - non IPRE</t>
  </si>
  <si>
    <t xml:space="preserve">        no loan splitting applied</t>
  </si>
  <si>
    <t xml:space="preserve">        loan splitting applied (secured)</t>
  </si>
  <si>
    <t xml:space="preserve">        loan splitting applied (unsecured)</t>
  </si>
  <si>
    <t>Of which unrated</t>
  </si>
  <si>
    <t>Risk weight</t>
  </si>
  <si>
    <t>Template EU CQ1: Credit quality of forborne exposures</t>
  </si>
  <si>
    <t>Debt Securities</t>
  </si>
  <si>
    <t>Loan commitments given</t>
  </si>
  <si>
    <t>Gross carrying amount/nominal amount of exposures with forbearance measures</t>
  </si>
  <si>
    <t>Performing forborne</t>
  </si>
  <si>
    <t>Non-performing forborne</t>
  </si>
  <si>
    <t>Of which defaulted</t>
  </si>
  <si>
    <t>Of which impaired</t>
  </si>
  <si>
    <t>On performing forborne exposures</t>
  </si>
  <si>
    <t>Collateral received and financial guarantees received on forborne exposures</t>
  </si>
  <si>
    <t>Of which collateral and financial guarantees received on non-performing exposures with forbearance measures</t>
  </si>
  <si>
    <t>Template EU CQ5: Credit quality of loans and advances to non-financial corporations by industry</t>
  </si>
  <si>
    <t>Gross carrying amount</t>
  </si>
  <si>
    <t>Of which non-performing</t>
  </si>
  <si>
    <t>Of which loans and advances subject to impairment</t>
  </si>
  <si>
    <t>Accumulated impairment</t>
  </si>
  <si>
    <t>Accumulated negative changes in fair value due to credit risk on non-performing exposures</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</si>
  <si>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</si>
  <si>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</si>
  <si>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</si>
  <si>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</si>
  <si>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</si>
  <si>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</si>
  <si>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</si>
  <si>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</si>
  <si>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</si>
  <si>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</si>
  <si>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actvities</t>
  </si>
  <si>
    <t>Real estate activities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</si>
  <si>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</si>
  <si>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</si>
  <si>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</si>
  <si>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</si>
  <si>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</si>
  <si>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</si>
  <si>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</si>
  <si>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Property, plant and equipment (PP&amp;E)</t>
  </si>
  <si>
    <t>Other than PP&amp;E</t>
  </si>
  <si>
    <t>Residential immovable property</t>
  </si>
  <si>
    <t>Commercial Immovable property</t>
  </si>
  <si>
    <t>Movable property (auto, shipping, etc.)</t>
  </si>
  <si>
    <t>Equity and debt instruments</t>
  </si>
  <si>
    <t>Other collateral</t>
  </si>
  <si>
    <t xml:space="preserve">Template EU CQ7: Collateral obtained by taking possession and execution processes </t>
  </si>
  <si>
    <t xml:space="preserve">Collateral obtained by taking possession </t>
  </si>
  <si>
    <t>Value at initial recognition</t>
  </si>
  <si>
    <t>Accumulated negative changes</t>
  </si>
  <si>
    <t>of which: Participation capital</t>
  </si>
  <si>
    <t>Liquid funds</t>
  </si>
  <si>
    <t>Loans and receivables to credit institutions</t>
  </si>
  <si>
    <t>Loans and receivables to customers</t>
  </si>
  <si>
    <t>Fair value changes from portfolio hedges</t>
  </si>
  <si>
    <t>Assets held for trading</t>
  </si>
  <si>
    <t>Financial investments</t>
  </si>
  <si>
    <t>Shares in companies measured at equity</t>
  </si>
  <si>
    <t>Participations</t>
  </si>
  <si>
    <t>Intangible assets</t>
  </si>
  <si>
    <t>of which other intangible assets</t>
  </si>
  <si>
    <t>Tangible assets</t>
  </si>
  <si>
    <t>Tax assets</t>
  </si>
  <si>
    <t>Current tax</t>
  </si>
  <si>
    <t>Deferred tax</t>
  </si>
  <si>
    <t>of which deduction from CET 1 capital</t>
  </si>
  <si>
    <t>Other assets</t>
  </si>
  <si>
    <t>Assets held for sale</t>
  </si>
  <si>
    <t>Template EU CC2 – Reconciliation of regulatory own funds with the balance sheet included in the audited financial statements</t>
  </si>
  <si>
    <t>Total assets</t>
  </si>
  <si>
    <t>Liabilities – breakdown by class of liabilities according to the balance sheet included in the published annual financial statements</t>
  </si>
  <si>
    <r>
      <rPr>
        <sz val="11"/>
        <color rgb="FF000000"/>
        <rFont val="Calibri"/>
        <family val="2"/>
        <scheme val="minor"/>
      </rPr>
      <t>Amounts owed to credit institutions</t>
    </r>
  </si>
  <si>
    <r>
      <rPr>
        <sz val="11"/>
        <color rgb="FF000000"/>
        <rFont val="Calibri"/>
        <family val="2"/>
        <scheme val="minor"/>
      </rPr>
      <t>Amounts owed to customers</t>
    </r>
  </si>
  <si>
    <r>
      <rPr>
        <sz val="11"/>
        <color rgb="FF000000"/>
        <rFont val="Calibri"/>
        <family val="2"/>
        <scheme val="minor"/>
      </rPr>
      <t>Fair value changes from portfolio hedges</t>
    </r>
  </si>
  <si>
    <r>
      <rPr>
        <sz val="11"/>
        <color rgb="FF000000"/>
        <rFont val="Calibri"/>
        <family val="2"/>
        <scheme val="minor"/>
      </rPr>
      <t>Debts evidenced by certificates</t>
    </r>
  </si>
  <si>
    <r>
      <rPr>
        <sz val="11"/>
        <color rgb="FF000000"/>
        <rFont val="Calibri"/>
        <family val="2"/>
        <scheme val="minor"/>
      </rPr>
      <t>Lease liabilities</t>
    </r>
  </si>
  <si>
    <r>
      <rPr>
        <sz val="11"/>
        <color rgb="FF000000"/>
        <rFont val="Calibri"/>
        <family val="2"/>
        <scheme val="minor"/>
      </rPr>
      <t>Liabilities held for trading</t>
    </r>
  </si>
  <si>
    <r>
      <rPr>
        <sz val="11"/>
        <color rgb="FF000000"/>
        <rFont val="Calibri"/>
        <family val="2"/>
        <scheme val="minor"/>
      </rPr>
      <t>Provisions</t>
    </r>
  </si>
  <si>
    <r>
      <rPr>
        <sz val="11"/>
        <color rgb="FF000000"/>
        <rFont val="Calibri"/>
        <family val="2"/>
        <scheme val="minor"/>
      </rPr>
      <t>Tax liabilities</t>
    </r>
  </si>
  <si>
    <r>
      <rPr>
        <sz val="11"/>
        <color rgb="FF000000"/>
        <rFont val="Calibri"/>
        <family val="2"/>
        <scheme val="minor"/>
      </rPr>
      <t>Other liabilities</t>
    </r>
  </si>
  <si>
    <r>
      <rPr>
        <sz val="11"/>
        <color rgb="FF000000"/>
        <rFont val="Calibri"/>
        <family val="2"/>
        <scheme val="minor"/>
      </rPr>
      <t>Subordinated liabilities</t>
    </r>
  </si>
  <si>
    <r>
      <rPr>
        <sz val="11"/>
        <color rgb="FF000000"/>
        <rFont val="Calibri"/>
        <family val="2"/>
        <scheme val="minor"/>
      </rPr>
      <t>of which eligible for inclusion in supplementary capital</t>
    </r>
  </si>
  <si>
    <r>
      <rPr>
        <sz val="11"/>
        <color rgb="FF000000"/>
        <rFont val="Calibri"/>
        <family val="2"/>
        <scheme val="minor"/>
      </rPr>
      <t>Total nominal amount of shares</t>
    </r>
  </si>
  <si>
    <r>
      <rPr>
        <sz val="11"/>
        <color rgb="FF000000"/>
        <rFont val="Calibri"/>
        <family val="2"/>
        <scheme val="minor"/>
      </rPr>
      <t>Subscribed capital</t>
    </r>
  </si>
  <si>
    <r>
      <rPr>
        <sz val="11"/>
        <color rgb="FF000000"/>
        <rFont val="Calibri"/>
        <family val="2"/>
        <scheme val="minor"/>
      </rPr>
      <t>of which eligible for inclusion in Common Equity Tier 1 capital</t>
    </r>
  </si>
  <si>
    <r>
      <rPr>
        <sz val="11"/>
        <color rgb="FF000000"/>
        <rFont val="Calibri"/>
        <family val="2"/>
        <scheme val="minor"/>
      </rPr>
      <t>Additional Tier 1 capital</t>
    </r>
  </si>
  <si>
    <r>
      <rPr>
        <sz val="11"/>
        <color rgb="FF000000"/>
        <rFont val="Calibri"/>
        <family val="2"/>
        <scheme val="minor"/>
      </rPr>
      <t>of which paid-in capital instruments</t>
    </r>
  </si>
  <si>
    <r>
      <rPr>
        <sz val="11"/>
        <color rgb="FF000000"/>
        <rFont val="Calibri"/>
        <family val="2"/>
        <scheme val="minor"/>
      </rPr>
      <t>of which transaction costs</t>
    </r>
  </si>
  <si>
    <r>
      <rPr>
        <sz val="11"/>
        <color rgb="FF000000"/>
        <rFont val="Calibri"/>
        <family val="2"/>
        <scheme val="minor"/>
      </rPr>
      <t>Capital reserve</t>
    </r>
  </si>
  <si>
    <r>
      <rPr>
        <sz val="11"/>
        <color rgb="FF000000"/>
        <rFont val="Calibri"/>
        <family val="2"/>
        <scheme val="minor"/>
      </rPr>
      <t>of which premium</t>
    </r>
  </si>
  <si>
    <r>
      <rPr>
        <sz val="11"/>
        <color rgb="FF000000"/>
        <rFont val="Calibri"/>
        <family val="2"/>
        <scheme val="minor"/>
      </rPr>
      <t>of which other reserves</t>
    </r>
  </si>
  <si>
    <r>
      <rPr>
        <sz val="11"/>
        <color rgb="FF000000"/>
        <rFont val="Calibri"/>
        <family val="2"/>
        <scheme val="minor"/>
      </rPr>
      <t>Reserves</t>
    </r>
  </si>
  <si>
    <r>
      <rPr>
        <sz val="11"/>
        <color rgb="FF000000"/>
        <rFont val="Calibri"/>
        <family val="2"/>
        <scheme val="minor"/>
      </rPr>
      <t>of which retained earnings (eligible)</t>
    </r>
  </si>
  <si>
    <r>
      <rPr>
        <sz val="11"/>
        <color rgb="FF000000"/>
        <rFont val="Calibri"/>
        <family val="2"/>
        <scheme val="minor"/>
      </rPr>
      <t>of which current profit (not eligible)</t>
    </r>
  </si>
  <si>
    <r>
      <rPr>
        <sz val="11"/>
        <color rgb="FF000000"/>
        <rFont val="Calibri"/>
        <family val="2"/>
        <scheme val="minor"/>
      </rPr>
      <t>of which cumulative other comprehensive income (eligible)</t>
    </r>
  </si>
  <si>
    <r>
      <rPr>
        <sz val="11"/>
        <color rgb="FF000000"/>
        <rFont val="Calibri"/>
        <family val="2"/>
        <scheme val="minor"/>
      </rPr>
      <t>of which valuation own credit risk</t>
    </r>
  </si>
  <si>
    <r>
      <rPr>
        <sz val="11"/>
        <color rgb="FF000000"/>
        <rFont val="Calibri"/>
        <family val="2"/>
        <scheme val="minor"/>
      </rPr>
      <t>of which cash flow hedge reserve</t>
    </r>
  </si>
  <si>
    <r>
      <rPr>
        <sz val="11"/>
        <color rgb="FF000000"/>
        <rFont val="Calibri"/>
        <family val="2"/>
        <scheme val="minor"/>
      </rPr>
      <t>of which fund for general banking risks</t>
    </r>
  </si>
  <si>
    <r>
      <rPr>
        <sz val="11"/>
        <color rgb="FF000000"/>
        <rFont val="Calibri"/>
        <family val="2"/>
        <scheme val="minor"/>
      </rPr>
      <t>of which other foreseeable tax charges</t>
    </r>
  </si>
  <si>
    <r>
      <rPr>
        <sz val="11"/>
        <color rgb="FF000000"/>
        <rFont val="Calibri"/>
        <family val="2"/>
        <scheme val="minor"/>
      </rPr>
      <t>Non-controlling interests</t>
    </r>
  </si>
  <si>
    <t>Total liabilities</t>
  </si>
  <si>
    <t>equity capital</t>
  </si>
  <si>
    <t>Balance sheet as in published financial statements</t>
  </si>
  <si>
    <t>As at period end</t>
  </si>
  <si>
    <t>Under regulatory scope of consolidation</t>
  </si>
  <si>
    <t>Reference</t>
  </si>
  <si>
    <t>Assets - Breakdown by asset clases according to the balance sheet in the published financial statements</t>
  </si>
  <si>
    <t>Template EU CCR1 – Analysis of CCR exposure by approach</t>
  </si>
  <si>
    <t>EU - Original Exposure Method (for derivatives)</t>
  </si>
  <si>
    <t>EU - Simplified SA-CCR (for derivatives)</t>
  </si>
  <si>
    <t>SA-CCR (for derivatives)</t>
  </si>
  <si>
    <t>IMM (for derivatives and SFTs)</t>
  </si>
  <si>
    <t>Of which securities financing transactions netting sets</t>
  </si>
  <si>
    <t>Of which derivatives and long settlement transactions netting sets</t>
  </si>
  <si>
    <t>Of which from contractual cross-product netting sets</t>
  </si>
  <si>
    <t>Financial collateral simple method (for SFTs)</t>
  </si>
  <si>
    <t>Financial collateral comprehensive method (for SFTs)</t>
  </si>
  <si>
    <t>VaR for SFTs</t>
  </si>
  <si>
    <t>Replacement cost (RC)</t>
  </si>
  <si>
    <t>Potential future exposure  (PFE)</t>
  </si>
  <si>
    <t>Alpha used for computing regulatory exposure value</t>
  </si>
  <si>
    <t>Exposure value pre-CRM</t>
  </si>
  <si>
    <t>Exposure value post-CRM</t>
  </si>
  <si>
    <t>Exposure value</t>
  </si>
  <si>
    <t>Exposure classes</t>
  </si>
  <si>
    <t>Others</t>
  </si>
  <si>
    <t xml:space="preserve">Total exposure value </t>
  </si>
  <si>
    <t xml:space="preserve">Central governments or central banks </t>
  </si>
  <si>
    <t xml:space="preserve">Regional government or local authorities </t>
  </si>
  <si>
    <t>Public sector entities</t>
  </si>
  <si>
    <t>Institutions and corporates with a short-term credit assessment</t>
  </si>
  <si>
    <t>Total exposure value</t>
  </si>
  <si>
    <t>Template EU CCR3 – Standardised approach – CCR exposures by regulatory exposure class and risk weights</t>
  </si>
  <si>
    <t>Template EU CCR5 – Composition of collateral for CCR exposures</t>
  </si>
  <si>
    <t>Cash – domestic currency</t>
  </si>
  <si>
    <t>Cash – other currencies</t>
  </si>
  <si>
    <t>Domestic sovereign debt</t>
  </si>
  <si>
    <t>Other sovereign debt</t>
  </si>
  <si>
    <t>Government agency debt</t>
  </si>
  <si>
    <t>Corporate bonds</t>
  </si>
  <si>
    <t>Equity securities</t>
  </si>
  <si>
    <t>Collateral type</t>
  </si>
  <si>
    <t>Collateral used in derivative transactions</t>
  </si>
  <si>
    <t>Collateral used in SFTs</t>
  </si>
  <si>
    <t>Fair value of collateral received</t>
  </si>
  <si>
    <t>Fair value of posted collateral</t>
  </si>
  <si>
    <t>Segregated</t>
  </si>
  <si>
    <t>Unsegregated</t>
  </si>
  <si>
    <t>Template EU CCR8 – Exposures to CCPs</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</si>
  <si>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</si>
  <si>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</si>
  <si>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</si>
  <si>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</si>
  <si>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</si>
  <si>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</si>
  <si>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</si>
  <si>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</si>
  <si>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</si>
  <si>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</si>
  <si>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</si>
  <si>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</si>
  <si>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</si>
  <si>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Template EU MR1 - Market risk under the alternative standardised approach (ASA)</t>
  </si>
  <si>
    <t>Template 1: Banking book- Indicators of potential climate Change transition risk: Credit quality of exposures by sector, emissions and residual maturity</t>
  </si>
  <si>
    <t>Sector/subsector</t>
  </si>
  <si>
    <t>Exposures towards sectors that highly contribute to climate change*</t>
  </si>
  <si>
    <t>A - Agriculture, forestry and fishing</t>
  </si>
  <si>
    <t>B - Mining and quarrying</t>
  </si>
  <si>
    <t xml:space="preserve">B.05 - Mining of coal and lignite </t>
  </si>
  <si>
    <t xml:space="preserve">B.06 - Extraction of crude petroleum and natural gas  </t>
  </si>
  <si>
    <t xml:space="preserve">B.07 - Mining of metal ores  </t>
  </si>
  <si>
    <t xml:space="preserve">B.08 - Other mining and quarrying </t>
  </si>
  <si>
    <t xml:space="preserve">B.09 - Mining support service activities </t>
  </si>
  <si>
    <t>C - Manufacturing</t>
  </si>
  <si>
    <t>C.10 - Manufacture of food products</t>
  </si>
  <si>
    <t>C.11 - Manufacture of beverages</t>
  </si>
  <si>
    <t>C.12 - Manufacture of tobacco products</t>
  </si>
  <si>
    <t>C.13 - Manufacture of textiles</t>
  </si>
  <si>
    <t>C.14 - Manufacture of wearing apparel</t>
  </si>
  <si>
    <t>C.15 - Manufacture of leather and related products</t>
  </si>
  <si>
    <t>C.16 - Manufacture of wood and of products of wood and cork, except furniture; manufacture of articles of straw and plaiting materials</t>
  </si>
  <si>
    <t>C.17 - Manufacture of paper and paper products</t>
  </si>
  <si>
    <t>C.18 - Printing and reproduction of recorded media</t>
  </si>
  <si>
    <t>C.19 - Manufacture of coke and refined petroleum products</t>
  </si>
  <si>
    <t xml:space="preserve">C.20 - Manufacture of chemicals and chemical products </t>
  </si>
  <si>
    <t>C.21 - Manufacture of basic pharmaceutical products and pharmaceutical preparations</t>
  </si>
  <si>
    <t>C.22 - Manufacture of rubber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</si>
  <si>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</si>
  <si>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</si>
  <si>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</si>
  <si>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</si>
  <si>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</si>
  <si>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</si>
  <si>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</si>
  <si>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</si>
  <si>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</si>
  <si>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</si>
  <si>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and installation of machinery and equipment</t>
  </si>
  <si>
    <t>D - Electricity, gas, steam and air conditioning supply</t>
  </si>
  <si>
    <t>D35.1 - Electric power generation, transmission and distribution</t>
  </si>
  <si>
    <t>D35.11 - Production of electricity</t>
  </si>
  <si>
    <t>D35.2 - Manufacture of gas; distribution of gaseous fuels through mains</t>
  </si>
  <si>
    <t>D35.3 - Steam and air conditioning supply</t>
  </si>
  <si>
    <t>E - Water supply; sewerage, waste management and remediation activities</t>
  </si>
  <si>
    <t>F - Construction</t>
  </si>
  <si>
    <t>F.41 - Construction of buildings</t>
  </si>
  <si>
    <t>F.42 - Civil engineering</t>
  </si>
  <si>
    <t>F.43 - Specialised construction activities</t>
  </si>
  <si>
    <t>G - Wholesale and retail trade; repair of motor vehicles and motorcycles</t>
  </si>
  <si>
    <t>H - Transportation and storage</t>
  </si>
  <si>
    <t>H.49 - Land transport and transport via pipelines</t>
  </si>
  <si>
    <t>H.50 - Water transport</t>
  </si>
  <si>
    <t>H.51 - Air transport</t>
  </si>
  <si>
    <t>H.52 - Warehousing and support activities for transportation</t>
  </si>
  <si>
    <t>H.53 - Postal and courier activities</t>
  </si>
  <si>
    <t>I - Accommodation and food service activities</t>
  </si>
  <si>
    <t>L - Real estate activities</t>
  </si>
  <si>
    <t>Exposures towards sectors other than those that highly contribute to climate change*</t>
  </si>
  <si>
    <t>K - Financial and insurance activities</t>
  </si>
  <si>
    <t>Exposures to other sectors (NACE codes J, M - U)</t>
  </si>
  <si>
    <t>* In accordance with the Commission Delegated Regulation EU) 2020/1818 supplementing Regulation (EU) 2016/1011 as regards minimum standards for EU Climate Transition Benchmarks and EU Paris-aligned Benchmarks -Climate Benchmark Standards Regulation - Recital 6: Sectors listed in Sections A to H and Section L of Annex I to Regulation (EC) No 1893/2006</t>
  </si>
  <si>
    <t>Of which exposures towards companies excluded from EU Paris-aligned Benchmarks in accordance with Article 12(1) points (d) to (g)  and Article 12(2) of Regulation (EU) 2020/1818</t>
  </si>
  <si>
    <t>Of which environmentally sustainable (CCM)</t>
  </si>
  <si>
    <t>Of which stage 2 exposures</t>
  </si>
  <si>
    <t>Of which non-performing exposures</t>
  </si>
  <si>
    <t>Accumulated impairment, accumulated negative changes in fair value due to credit risk and provisions (Mln EUR)</t>
  </si>
  <si>
    <t>Of which Stage 2 exposures</t>
  </si>
  <si>
    <t>GHG financed emissions (scope 1, scope 2 and scope 3 emissions of the counterparty) (in tons of CO2 equivalent)</t>
  </si>
  <si>
    <t>Of which Scope 3 financed emissions</t>
  </si>
  <si>
    <t>GHG emissions (column i): gross carrying amount percentage of the portfolio derived from company-specific reporting</t>
  </si>
  <si>
    <t xml:space="preserve"> &lt;= 5 years</t>
  </si>
  <si>
    <t>&gt; 5 year &lt;= 10 years</t>
  </si>
  <si>
    <t>&gt; 10 year &lt;= 20 years</t>
  </si>
  <si>
    <t>&gt; 20 years</t>
  </si>
  <si>
    <t>Average weighted maturity</t>
  </si>
  <si>
    <t>Gross carrying amount (Mln EUR)</t>
  </si>
  <si>
    <t>Template 2: Banking book - Indicators of potential climate change transition risk: Loans collateralised by immovable property - Energy efficiency of the collateral</t>
  </si>
  <si>
    <t>Total gross carrying amount amount (in MEUR)</t>
  </si>
  <si>
    <t>Level of energy efficiency (EP score in kWh/m² of collateral)</t>
  </si>
  <si>
    <t>Level of energy efficiency (EPC label of collateral)</t>
  </si>
  <si>
    <t>Without EPC label of collateral</t>
  </si>
  <si>
    <t>Of which level of energy efficiency (EP score in kWh/m² of collateral) estimated</t>
  </si>
  <si>
    <t>Total EU area</t>
  </si>
  <si>
    <t>Of which Loans collateralised by commercial immovable property</t>
  </si>
  <si>
    <t>Of which Loans collateralised by residential immovable property</t>
  </si>
  <si>
    <t xml:space="preserve">Of which Collateral obtained by taking possession: residential and commercial immovable properties </t>
  </si>
  <si>
    <t>Of which Level of energy efficiency (EP score in kWh/m² of collateral) estimated</t>
  </si>
  <si>
    <t>Total non-EU area</t>
  </si>
  <si>
    <t>Template 3: Banking book - Indicators of potential climate change transition risk: Alignment metrics</t>
  </si>
  <si>
    <t>Sector</t>
  </si>
  <si>
    <t>NACE Sectors (a minima)</t>
  </si>
  <si>
    <t>Portfolio gross carrying amount (Mn EUR)</t>
  </si>
  <si>
    <t>Alignment metric**</t>
  </si>
  <si>
    <t>Year of reference</t>
  </si>
  <si>
    <t>Distance to IEA NZE2050 in % ***</t>
  </si>
  <si>
    <t>Target (year of reference + 3 years)</t>
  </si>
  <si>
    <t>Power</t>
  </si>
  <si>
    <t xml:space="preserve">Fossil fuel combustion </t>
  </si>
  <si>
    <t>Automotive</t>
  </si>
  <si>
    <t>Aviation</t>
  </si>
  <si>
    <t xml:space="preserve">Maritime transport </t>
  </si>
  <si>
    <t>Cement, clinker and lime production</t>
  </si>
  <si>
    <t xml:space="preserve">Iron and steel, coke, and metal ore production </t>
  </si>
  <si>
    <t>Chemicals</t>
  </si>
  <si>
    <t>*** Point in Time (PiT) distance to 2030 NZE2050 scenario in %  (for each metric)</t>
  </si>
  <si>
    <t>* List of NACE sectors to be considered</t>
  </si>
  <si>
    <t>Column b - NACE Sectors (a minima) - Sectors required</t>
  </si>
  <si>
    <t>**Examples of metrics - non-exhaustive list. Institutions shall apply metrics defined by the IEA scenario</t>
  </si>
  <si>
    <t>sector</t>
  </si>
  <si>
    <t>code</t>
  </si>
  <si>
    <t>oil and gas</t>
  </si>
  <si>
    <t>coal</t>
  </si>
  <si>
    <t>aviation</t>
  </si>
  <si>
    <t>Sector in the template</t>
  </si>
  <si>
    <t>automotive</t>
  </si>
  <si>
    <t>shipping</t>
  </si>
  <si>
    <t>cement</t>
  </si>
  <si>
    <t>steel</t>
  </si>
  <si>
    <t>Average tons pf CO2 per GJ.
and
Average share of high carbon technologies (ICE).</t>
  </si>
  <si>
    <r>
      <t>Average ton</t>
    </r>
    <r>
      <rPr>
        <sz val="11"/>
        <rFont val="Calibri"/>
        <family val="2"/>
        <scheme val="minor"/>
      </rPr>
      <t>s o</t>
    </r>
    <r>
      <rPr>
        <sz val="11"/>
        <color indexed="8"/>
        <rFont val="Calibri"/>
        <family val="2"/>
        <scheme val="minor"/>
      </rPr>
      <t>f CO2 per GJ.
and
Average share of high carbon technologies (ICE).</t>
    </r>
  </si>
  <si>
    <t>Average tonnes of CO2 per passenger-km
and
Average share of high carbon technologies (ICE).</t>
  </si>
  <si>
    <t>Template 4: Banking book - Indicators of potential climate change transition risk: Exposures to top 20 carbon-intensive firms</t>
  </si>
  <si>
    <t>Gross carrying amount (aggregate)</t>
  </si>
  <si>
    <t>Gross carrying amount towards the counterparties compared to total gross carrying amount (aggregate)*</t>
  </si>
  <si>
    <t>Weighted average maturity</t>
  </si>
  <si>
    <t>Number of top 20 polluting firms included</t>
  </si>
  <si>
    <t>Template 5: Banking book - Indicators of potential climate change physical risk: Exposures subject to physical risk</t>
  </si>
  <si>
    <t>Geographical area: AT</t>
  </si>
  <si>
    <t>Loans collateralised by residential immovable property</t>
  </si>
  <si>
    <t>Loans collateralised by commercial immovable property</t>
  </si>
  <si>
    <t>Repossessed collaterals</t>
  </si>
  <si>
    <t>Breakdown by maturity bucket</t>
  </si>
  <si>
    <t>of which exposures sensitive to impact from climate change physical events</t>
  </si>
  <si>
    <t>of which exposures sensitive to impact from chronic climate change events</t>
  </si>
  <si>
    <t>of which exposures sensitive to impact from acute climate change events</t>
  </si>
  <si>
    <t>of which exposures sensitive to impact both from chronic and acute climate change events</t>
  </si>
  <si>
    <t>of which Stage 2 exposures</t>
  </si>
  <si>
    <t>Geographical area: DE</t>
  </si>
  <si>
    <t>Geographical area: rest of the world</t>
  </si>
  <si>
    <t xml:space="preserve"> Template EU IRRBB1 - Interest rate risks of non-trading book activities</t>
  </si>
  <si>
    <t>Supervisory shock scenarios</t>
  </si>
  <si>
    <t>Changes of the economic value of equity</t>
  </si>
  <si>
    <t>Changes of the net interest income</t>
  </si>
  <si>
    <t>Current period</t>
  </si>
  <si>
    <t>Last period</t>
  </si>
  <si>
    <t>Parallel up</t>
  </si>
  <si>
    <t xml:space="preserve">Parallel down </t>
  </si>
  <si>
    <t xml:space="preserve">Steepener </t>
  </si>
  <si>
    <t>Flattener</t>
  </si>
  <si>
    <t>Short rates up</t>
  </si>
  <si>
    <t>Short rates down</t>
  </si>
  <si>
    <t>Disclosure of overview of risk management, key prudential metrics and RWA</t>
  </si>
  <si>
    <t>Overview of total risk exposure amounts</t>
  </si>
  <si>
    <t>Key parameters</t>
  </si>
  <si>
    <t xml:space="preserve"> Composition of regulatory own funds</t>
  </si>
  <si>
    <t>Reconciliation of regulatory own funds with the balance sheet included in the audited financial statements</t>
  </si>
  <si>
    <t>Summary reconciliation between recognised assets and exposures for the leverage ratio</t>
  </si>
  <si>
    <t>Uniform disclosure of the leverage ratio</t>
  </si>
  <si>
    <t>Breakdown of on-balance-sheet exposures (excluding derivatives, SFTs and exempted exposures)</t>
  </si>
  <si>
    <t>Geographical distribution of credit exposures essential for calculating the countercyclical capital buffer</t>
  </si>
  <si>
    <t>Amount of the institution-specific countercyclical capital buffer</t>
  </si>
  <si>
    <t>Quantitative information on the LCR</t>
  </si>
  <si>
    <t>Disclosure of own funds</t>
  </si>
  <si>
    <t>Disclosure of countercyclical capital buffers</t>
  </si>
  <si>
    <t>Disclosure of the leverage ratio</t>
  </si>
  <si>
    <t>Disclosure of liquidity requirements</t>
  </si>
  <si>
    <t>Disclosure of credit risk, dilution risk and credit quality</t>
  </si>
  <si>
    <t xml:space="preserve">Disclosure on the use of credit risk mitigation techniques </t>
  </si>
  <si>
    <t>Disclosure on the use of the standardised approach</t>
  </si>
  <si>
    <t>Disclosure of counterparty credit risk</t>
  </si>
  <si>
    <t>Disclosure on the use of the standardised approach and of the internal market risk models</t>
  </si>
  <si>
    <t>Interest rate risks for transactions in the banking book</t>
  </si>
  <si>
    <t>Banking book – Indicators of potential transaction risks due to climate change: Credit quality of exposures by sectors, emissions and residual duration</t>
  </si>
  <si>
    <t>Banking book – Indicators of potential transaction risks due to climate change: Loans secured by real estate – Energy efficiency of the collaterals</t>
  </si>
  <si>
    <t>Banking book – Indicators of potential transaction risks due to climate change: Adjustment parameters</t>
  </si>
  <si>
    <t>Banking book – Indicators of potential transaction risks due to climate change: Exposures to the 20 most carbon-intensive companies</t>
  </si>
  <si>
    <t>Banking book – Indicators of potential physical risks due to climate change: Exposures with physical risk</t>
  </si>
  <si>
    <t>Market risk under the standardised approach</t>
  </si>
  <si>
    <t>Analysis of CCR exposure by approach</t>
  </si>
  <si>
    <t>CCR exposures by regulatory exposure class and risk weight</t>
  </si>
  <si>
    <t>Composition of collaterals for CCR exposures</t>
  </si>
  <si>
    <t>Exposures to central counterparties (CCPs)</t>
  </si>
  <si>
    <t>Standardised approach – Credit risk and effect of credit risk mitigation</t>
  </si>
  <si>
    <t>Standardised approach</t>
  </si>
  <si>
    <t>Disclosure on the use of credit risk mitigation techniques</t>
  </si>
  <si>
    <t xml:space="preserve"> Exposures serviced according to contract and non-performing exposures, and associated provisions</t>
  </si>
  <si>
    <t xml:space="preserve"> Residual duration of exposures</t>
  </si>
  <si>
    <t>Change in the portfolio of non-performing loans and credits</t>
  </si>
  <si>
    <t>Credit quality of forborne exposures</t>
  </si>
  <si>
    <t>Credit quality of loans and advances to non-financial corporations by industry</t>
  </si>
  <si>
    <t>Collaterals obtained through repossession and enforcement proceedings</t>
  </si>
  <si>
    <t xml:space="preserve">   Additional Tier 1 (AT1) capital before regulatory adjustments</t>
  </si>
  <si>
    <t>HIGH-QUALITY LIQUID ASSETS</t>
  </si>
  <si>
    <t>CASH - OUTFLOWS</t>
  </si>
  <si>
    <t>CASH - INFLOWS</t>
  </si>
  <si>
    <t>P - Education</t>
  </si>
  <si>
    <t>R - Arts, entertainment and recreation</t>
  </si>
  <si>
    <t>S - Other services</t>
  </si>
  <si>
    <t>O - Public administration and defense, compulsory social security</t>
  </si>
  <si>
    <t>M - Professional, scientific and technical activities</t>
  </si>
  <si>
    <t>J - Information and communication</t>
  </si>
  <si>
    <t>Land and forestry</t>
  </si>
  <si>
    <t>Data source used</t>
  </si>
  <si>
    <t>Reference point of the data source</t>
  </si>
  <si>
    <t>List of counterparties</t>
  </si>
  <si>
    <t>The counterparties under consideration are:</t>
  </si>
  <si>
    <t>The 20 most CO2-intensive counterparties in the world (Carbon Majors) are taken from the overview "Table 4: Top 20 Carbon Majors entities by emissions (2016 - 2022)" in "The Carbon Majors Database - Launch Report - April 2024" (see page 14).</t>
  </si>
  <si>
    <t>Breakdown by country:</t>
  </si>
  <si>
    <t>(AE) United Arab Emirates</t>
  </si>
  <si>
    <t>(AL) Albania</t>
  </si>
  <si>
    <t>(AR) Argentinia</t>
  </si>
  <si>
    <t>(AT) Austria</t>
  </si>
  <si>
    <t>(AU) Australia</t>
  </si>
  <si>
    <t>(BA) Bosnia and Herzegovina</t>
  </si>
  <si>
    <t>(BE) Belgium</t>
  </si>
  <si>
    <t>(BG) Bulgaria</t>
  </si>
  <si>
    <t>(BR) Brazil</t>
  </si>
  <si>
    <t>(CA) Canada</t>
  </si>
  <si>
    <t>(CH) Switzerland</t>
  </si>
  <si>
    <t>(CY) Cyprus</t>
  </si>
  <si>
    <t>(CZ) Czech Republic</t>
  </si>
  <si>
    <t>(DE) Germany</t>
  </si>
  <si>
    <t>(DK) Denmark</t>
  </si>
  <si>
    <t>(EE) Estonia</t>
  </si>
  <si>
    <t>(EG) Egypt</t>
  </si>
  <si>
    <t>(ES) Spain</t>
  </si>
  <si>
    <t>(FI) Finland</t>
  </si>
  <si>
    <t>(FR) France</t>
  </si>
  <si>
    <t>(GB) United Kingdom</t>
  </si>
  <si>
    <t>(GR) Greece</t>
  </si>
  <si>
    <t>(HR) Croatia</t>
  </si>
  <si>
    <t>(HU) Hungary</t>
  </si>
  <si>
    <t>(IE) Ireland</t>
  </si>
  <si>
    <t>(IS) Iceland</t>
  </si>
  <si>
    <t>(IT) Italy</t>
  </si>
  <si>
    <t>(KE) Kenya</t>
  </si>
  <si>
    <t>(KZ) Kazakhstan</t>
  </si>
  <si>
    <t>(LT) Lithuania</t>
  </si>
  <si>
    <t>(LU) Luxembourg</t>
  </si>
  <si>
    <t>(LV) Latvia</t>
  </si>
  <si>
    <t>(MK) Macedonia (Former Yugoslav Republic of Macedonia)</t>
  </si>
  <si>
    <t>(MX) Mexico</t>
  </si>
  <si>
    <t>(NL) Netherlands</t>
  </si>
  <si>
    <t>(NO) Norway</t>
  </si>
  <si>
    <t>(NZ) New Zealand</t>
  </si>
  <si>
    <t>(PF) French Polynesia</t>
  </si>
  <si>
    <t>(PH) Philippines</t>
  </si>
  <si>
    <t>(PL) Poland</t>
  </si>
  <si>
    <t>(QA) Qatar</t>
  </si>
  <si>
    <t>(RO) Romania</t>
  </si>
  <si>
    <t>(RS) Serbia and Kosovo</t>
  </si>
  <si>
    <t>(SA) Saudi Araba</t>
  </si>
  <si>
    <t>(SE) Sweden</t>
  </si>
  <si>
    <t>(SG) Singapore</t>
  </si>
  <si>
    <t>(SI) Slowenia</t>
  </si>
  <si>
    <t>(SK) Slovakia</t>
  </si>
  <si>
    <t>(TR) Turkey</t>
  </si>
  <si>
    <t>(TZ) Tanzania</t>
  </si>
  <si>
    <t>(US) United States of America</t>
  </si>
  <si>
    <t>(XX) Others</t>
  </si>
  <si>
    <t>(ZA) South Africa</t>
  </si>
  <si>
    <t>(ZW) Zimbabwe</t>
  </si>
  <si>
    <t>Template EU CCyB1 - Geographical distribution of credit exposures relevant for the calculation of the countercyclical buffer</t>
  </si>
  <si>
    <t>General credit exposures</t>
  </si>
  <si>
    <t>Relevant credit exposures – Market risk</t>
  </si>
  <si>
    <t>Securitisation exposures  Exposure value for non-trading book</t>
  </si>
  <si>
    <t>Own fund requirements</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</si>
  <si>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</si>
  <si>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</si>
  <si>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</si>
  <si>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</si>
  <si>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</si>
  <si>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</si>
  <si>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Own fund requirements weights</t>
  </si>
  <si>
    <t>Countercyclical buffer rate</t>
  </si>
  <si>
    <t>Interest rate risk (general and specific)</t>
  </si>
  <si>
    <t>Share price risk (general and specific)</t>
  </si>
  <si>
    <t>Foreign exchange risk</t>
  </si>
  <si>
    <t>Commodity position risk</t>
  </si>
  <si>
    <t>Simplified approach</t>
  </si>
  <si>
    <t>Delta-Plus approach</t>
  </si>
  <si>
    <t>Scenario approach</t>
  </si>
  <si>
    <t>Securitisation (specific risk)</t>
  </si>
  <si>
    <r>
      <rPr>
        <b/>
        <sz val="11"/>
        <color indexed="8"/>
        <rFont val="Calibri"/>
        <family val="2"/>
        <scheme val="minor"/>
      </rPr>
      <t>Options</t>
    </r>
  </si>
  <si>
    <r>
      <rPr>
        <b/>
        <sz val="11"/>
        <color indexed="8"/>
        <rFont val="Calibri"/>
        <family val="2"/>
        <scheme val="minor"/>
      </rPr>
      <t>Outright forward transactions</t>
    </r>
  </si>
  <si>
    <t>Risk-weighted exposure amounts (RWEAs)</t>
  </si>
  <si>
    <r>
      <t>Like most Austrian banks, the Association of Volksbanks uses the PCAF Standard for calculating financed emissions. Accordingly, absolute financed CO</t>
    </r>
    <r>
      <rPr>
        <vertAlign val="subscript"/>
        <sz val="11"/>
        <color theme="1"/>
        <rFont val="Calibri"/>
        <family val="2"/>
        <scheme val="minor"/>
      </rPr>
      <t>2</t>
    </r>
    <r>
      <rPr>
        <sz val="11"/>
        <color indexed="8"/>
        <rFont val="Calibri"/>
        <family val="2"/>
        <scheme val="minor"/>
      </rPr>
      <t>e emissions are calculated for each transaction. Based on these calculations, emission intensity can be determined as a gross carrying amount (euro) for each transaction, each asset class and each IEA sector.
These absolute figures and intensity values can be used to define decarbonisation targets, as well as for internal risk management. However, EBA Pillar 3 Template 3 requires the differences against the Net Zero 2050 interim targets to be indicated as an output-based intensity. For instance, for the sector “Combustion of fossil fuels” in tCO</t>
    </r>
    <r>
      <rPr>
        <vertAlign val="subscript"/>
        <sz val="11"/>
        <color theme="1"/>
        <rFont val="Calibri"/>
        <family val="2"/>
        <scheme val="minor"/>
      </rPr>
      <t>2</t>
    </r>
    <r>
      <rPr>
        <sz val="11"/>
        <color indexed="8"/>
        <rFont val="Calibri"/>
        <family val="2"/>
        <scheme val="minor"/>
      </rPr>
      <t xml:space="preserve">e per GJ of power generated. 
EBA Pillar 3 Template 3 collects the sectoral differences against the medium-term targets of the Net Zero 2050 decarbonisation paths and requires the following information: </t>
    </r>
  </si>
  <si>
    <r>
      <t xml:space="preserve">I. Column (a) </t>
    </r>
    <r>
      <rPr>
        <b/>
        <sz val="11"/>
        <color theme="1"/>
        <rFont val="Calibri"/>
        <family val="2"/>
        <scheme val="minor"/>
      </rPr>
      <t>Sector</t>
    </r>
    <r>
      <rPr>
        <sz val="11"/>
        <color indexed="8"/>
        <rFont val="Calibri"/>
        <family val="2"/>
        <scheme val="minor"/>
      </rPr>
      <t>: The assessment is performed for the sectors listed, using the defined IEA paths. In addition to the sectors determined by the legal framework, this column also includes “agriculture and forestry” as well as “properties and housing”. “Properties and housing” were included, as they constitute a major financial share of the portfolio. “Agriculture and forestry” was included, as this sector shows the highest intensity of financed emissions. The sectoral decarbonisation paths were calculated using IEA, SBTi (agriculture and forestry), and CREEM (properties and housing). A weighted path from residential and commercial buildings is used for the “properties and housing” sector.</t>
    </r>
  </si>
  <si>
    <r>
      <t xml:space="preserve">II. Column (b) </t>
    </r>
    <r>
      <rPr>
        <b/>
        <sz val="11"/>
        <color theme="1"/>
        <rFont val="Calibri"/>
        <family val="2"/>
        <scheme val="minor"/>
      </rPr>
      <t>NACE sectors</t>
    </r>
    <r>
      <rPr>
        <sz val="11"/>
        <color indexed="8"/>
        <rFont val="Calibri"/>
        <family val="2"/>
        <scheme val="minor"/>
      </rPr>
      <t>: The NACE codes by sectors are listed in the following table. This table includes a list of NACE codes that coincide with the definition of the carbon-intensive sectors selected for decarbonisation.</t>
    </r>
  </si>
  <si>
    <r>
      <t xml:space="preserve">III. Column (c) </t>
    </r>
    <r>
      <rPr>
        <b/>
        <sz val="11"/>
        <color theme="1"/>
        <rFont val="Calibri"/>
        <family val="2"/>
        <scheme val="minor"/>
      </rPr>
      <t>Gross carrying amount of the portfolio</t>
    </r>
    <r>
      <rPr>
        <sz val="11"/>
        <color indexed="8"/>
        <rFont val="Calibri"/>
        <family val="2"/>
        <scheme val="minor"/>
      </rPr>
      <t xml:space="preserve"> (euro million): This column represents the on-balance-sheet exposure within the scope of the carbon footprint calculation on the effective date in June 2024.</t>
    </r>
  </si>
  <si>
    <r>
      <t xml:space="preserve">IV. Column (d) </t>
    </r>
    <r>
      <rPr>
        <b/>
        <sz val="11"/>
        <color theme="1"/>
        <rFont val="Calibri"/>
        <family val="2"/>
        <scheme val="minor"/>
      </rPr>
      <t>Adjustment parameters</t>
    </r>
    <r>
      <rPr>
        <sz val="11"/>
        <color indexed="8"/>
        <rFont val="Calibri"/>
        <family val="2"/>
        <scheme val="minor"/>
      </rPr>
      <t>: The selected adjustment parameter for each sector is indicated in this column.</t>
    </r>
  </si>
  <si>
    <r>
      <t xml:space="preserve">V. Column (e) </t>
    </r>
    <r>
      <rPr>
        <b/>
        <sz val="11"/>
        <color theme="1"/>
        <rFont val="Calibri"/>
        <family val="2"/>
        <scheme val="minor"/>
      </rPr>
      <t>Year of reference</t>
    </r>
    <r>
      <rPr>
        <sz val="11"/>
        <color indexed="8"/>
        <rFont val="Calibri"/>
        <family val="2"/>
        <scheme val="minor"/>
      </rPr>
      <t>: The year of reference for calculating the distance of IEA paths is defined in this column and is set to be 2024.</t>
    </r>
  </si>
  <si>
    <r>
      <t xml:space="preserve">VI. Column (f) </t>
    </r>
    <r>
      <rPr>
        <b/>
        <sz val="11"/>
        <color theme="1"/>
        <rFont val="Calibri"/>
        <family val="2"/>
        <scheme val="minor"/>
      </rPr>
      <t>Difference against IEA NZE2050 in %</t>
    </r>
    <r>
      <rPr>
        <sz val="11"/>
        <color indexed="8"/>
        <rFont val="Calibri"/>
        <family val="2"/>
        <scheme val="minor"/>
      </rPr>
      <t xml:space="preserve">: This column contains values that are calculated according to the prescribed formula with the current sectoral emission intensities of the Association of Volksbanks in order to calculate the difference against the IEA Net Zero scenario in 2030. </t>
    </r>
  </si>
  <si>
    <r>
      <t xml:space="preserve">VII. Column (g) </t>
    </r>
    <r>
      <rPr>
        <b/>
        <sz val="11"/>
        <color theme="1"/>
        <rFont val="Calibri"/>
        <family val="2"/>
        <scheme val="minor"/>
      </rPr>
      <t>Requirement (year of reference + 3 years)</t>
    </r>
    <r>
      <rPr>
        <sz val="11"/>
        <color indexed="8"/>
        <rFont val="Calibri"/>
        <family val="2"/>
        <scheme val="minor"/>
      </rPr>
      <t>: This column contains the targets set for 2027 based on the defined paths. No target is defined for the sectors where the emission intensity is already lower than in the target year.</t>
    </r>
  </si>
  <si>
    <t>A list is submitted where the allocation of the NACE codes relating to the respective eight focus sectors is explained that have to be disclosed as a minimum. Although the sectors “properties and housing” and “agriculture and forestry” in Template 3 do not need to be disclosed, they were included because of their significant share in the portfolio of the Association of Volksbanks or their large share in the total emissions of the Association of Volksbanks, as required in Implementing Regulation (EU) 2022/2453. For these two sectors, a detailed breakdown of NACE codes is indicated that are allocated to these sectors.</t>
  </si>
  <si>
    <t>Average tons of CO2 per MWh 
and 
Average share of high carbon technologies (oil, gas, coal).</t>
  </si>
  <si>
    <t>Average share of sustainable aviation fuels
and
Average tons of CO2 per passenger-km</t>
  </si>
  <si>
    <t>Average tons of CO2 per passenger-km
Average gCO₂/MJ 
and
Average share of high carbon technologies (ICE).</t>
  </si>
  <si>
    <t>Average toes of CO2 per tonne of output
and
Average share of high carbon technologies (ICE).</t>
  </si>
  <si>
    <t>Average tons of CO2 per tonne of output
and
Average share of high carbon technologies (ICE).</t>
  </si>
  <si>
    <t>Average tons of CO2 per TJ
and Average share of CO2-intensive technologies (ICE).</t>
  </si>
  <si>
    <t>Average kg CO2 per m2</t>
  </si>
  <si>
    <t>Average tons of CO2 per ton of production
and
Average share of CO2-intensive technologies (ICE).</t>
  </si>
  <si>
    <t>Template EU LIQB - Liquidity risk</t>
  </si>
  <si>
    <t>Updates</t>
  </si>
  <si>
    <t>Column k filled, totals adjusted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</si>
</sst>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_ ;\-#,##0\ "/>
  </numFmts>
  <fonts count="76">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4"/>
      <color indexed="8"/>
      <name val="Arial"/>
      <family val="2"/>
    </font>
    <font>
      <sz val="10"/>
      <color indexed="8"/>
      <name val="Arial"/>
      <family val="2"/>
    </font>
    <font>
      <u/>
      <sz val="11"/>
      <color theme="10"/>
      <name val="Calibri"/>
      <family val="2"/>
      <scheme val="minor"/>
    </font>
    <font>
      <b/>
      <sz val="11"/>
      <name val="Calibri"/>
      <family val="2"/>
      <scheme val="minor"/>
    </font>
    <font>
      <sz val="11"/>
      <color indexed="8"/>
      <name val="Calibri"/>
      <family val="2"/>
      <scheme val="minor"/>
    </font>
    <font>
      <sz val="10"/>
      <name val="Arial"/>
      <family val="2"/>
    </font>
    <font>
      <sz val="10"/>
      <color indexed="8"/>
      <name val="Helvetica Neue"/>
    </font>
    <font>
      <b/>
      <sz val="10"/>
      <name val="Arial"/>
      <family val="2"/>
    </font>
    <font>
      <sz val="14"/>
      <color indexed="8"/>
      <name val="Calibri"/>
      <family val="2"/>
      <scheme val="minor"/>
    </font>
    <font>
      <b/>
      <sz val="12"/>
      <name val="Arial"/>
      <family val="2"/>
    </font>
    <font>
      <b/>
      <sz val="14"/>
      <name val="Calibri"/>
      <family val="2"/>
      <scheme val="minor"/>
    </font>
    <font>
      <b/>
      <sz val="20"/>
      <name val="Arial"/>
      <family val="2"/>
    </font>
    <font>
      <sz val="10"/>
      <name val="Calibri"/>
      <family val="2"/>
      <scheme val="minor"/>
    </font>
    <font>
      <b/>
      <sz val="11"/>
      <color indexed="8"/>
      <name val="Calibri"/>
      <family val="2"/>
      <scheme val="minor"/>
    </font>
    <font>
      <sz val="10"/>
      <color indexed="8"/>
      <name val="Calibri"/>
      <family val="2"/>
      <scheme val="minor"/>
    </font>
    <font>
      <i/>
      <sz val="11"/>
      <color indexed="10"/>
      <name val="Calibri"/>
      <family val="2"/>
      <scheme val="minor"/>
    </font>
    <font>
      <b/>
      <sz val="14"/>
      <color indexed="8"/>
      <name val="Calibri"/>
      <family val="2"/>
      <scheme val="minor"/>
    </font>
    <font>
      <sz val="11"/>
      <color rgb="FF000000"/>
      <name val="Calibri"/>
      <family val="2"/>
      <scheme val="minor"/>
    </font>
    <font>
      <b/>
      <sz val="11"/>
      <color rgb="FF000000"/>
      <name val="Calibri"/>
      <family val="2"/>
      <scheme val="minor"/>
    </font>
    <font>
      <b/>
      <sz val="10"/>
      <color indexed="8"/>
      <name val="Calibri"/>
      <family val="2"/>
      <scheme val="minor"/>
    </font>
    <font>
      <b/>
      <sz val="16"/>
      <color indexed="8"/>
      <name val="Calibri"/>
      <family val="2"/>
      <scheme val="minor"/>
    </font>
    <font>
      <i/>
      <sz val="10"/>
      <color indexed="8"/>
      <name val="Calibri"/>
      <family val="2"/>
      <scheme val="minor"/>
    </font>
    <font>
      <sz val="10"/>
      <color rgb="FF000000"/>
      <name val="Calibri"/>
      <family val="2"/>
      <scheme val="minor"/>
    </font>
    <font>
      <b/>
      <sz val="10"/>
      <color rgb="FF000000"/>
      <name val="Calibri"/>
      <family val="2"/>
      <scheme val="minor"/>
    </font>
    <font>
      <sz val="10"/>
      <color indexed="60"/>
      <name val="Calibri"/>
      <family val="2"/>
      <scheme val="minor"/>
    </font>
    <font>
      <vertAlign val="superscript"/>
      <sz val="10"/>
      <color rgb="FF000000"/>
      <name val="Calibri"/>
      <family val="2"/>
    </font>
    <font>
      <sz val="10"/>
      <color rgb="FF000000"/>
      <name val="Calibri"/>
      <family val="2"/>
    </font>
    <font>
      <sz val="11"/>
      <color rgb="FFFF0000"/>
      <name val="Calibri"/>
      <family val="2"/>
      <scheme val="minor"/>
    </font>
    <font>
      <sz val="11"/>
      <name val="Calibri"/>
      <family val="2"/>
      <scheme val="minor"/>
    </font>
    <font>
      <b/>
      <u/>
      <sz val="11"/>
      <name val="Calibri"/>
      <family val="2"/>
      <scheme val="minor"/>
    </font>
    <font>
      <sz val="11"/>
      <name val="Calibri"/>
      <family val="2"/>
    </font>
    <font>
      <vertAlign val="subscript"/>
      <sz val="11"/>
      <color theme="1"/>
      <name val="Calibri"/>
      <family val="2"/>
      <scheme val="minor"/>
    </font>
    <font>
      <sz val="10"/>
      <color theme="1"/>
      <name val="Calibri"/>
      <family val="2"/>
      <scheme val="minor"/>
    </font>
    <font>
      <b/>
      <sz val="10"/>
      <color indexed="8"/>
      <name val="Arial"/>
      <family val="2"/>
    </font>
    <font>
      <sz val="11"/>
      <color theme="1"/>
      <name val="Calibri"/>
      <family val="2"/>
    </font>
    <font>
      <b/>
      <u/>
      <sz val="11"/>
      <color theme="1"/>
      <name val="Calibri"/>
      <family val="2"/>
      <scheme val="minor"/>
    </font>
    <font>
      <b/>
      <sz val="11"/>
      <color theme="1"/>
      <name val="Calibri"/>
      <family val="2"/>
    </font>
    <font>
      <i/>
      <sz val="11"/>
      <color theme="1"/>
      <name val="Calibri"/>
      <family val="2"/>
      <scheme val="minor"/>
    </font>
    <font>
      <sz val="11"/>
      <name val="Dialog"/>
    </font>
    <font>
      <i/>
      <sz val="10"/>
      <color indexed="8"/>
      <name val="Arial"/>
      <family val="2"/>
    </font>
    <font>
      <b/>
      <sz val="10"/>
      <color indexed="8"/>
      <name val="Calibir"/>
    </font>
    <font>
      <sz val="10"/>
      <color indexed="8"/>
      <name val="Calibir"/>
    </font>
    <font>
      <sz val="11"/>
      <color indexed="8"/>
      <name val="Calibir"/>
    </font>
    <font>
      <b/>
      <sz val="10"/>
      <color rgb="FF000000"/>
      <name val="Calibir"/>
    </font>
    <font>
      <sz val="10"/>
      <color rgb="FF000000"/>
      <name val="Calibir"/>
    </font>
    <font>
      <b/>
      <sz val="14"/>
      <color indexed="8"/>
      <name val="Calibir"/>
    </font>
    <font>
      <sz val="10"/>
      <color indexed="60"/>
      <name val="Arial"/>
      <family val="2"/>
    </font>
    <font>
      <sz val="9"/>
      <color theme="1"/>
      <name val="Calibri"/>
      <family val="2"/>
    </font>
    <font>
      <sz val="11"/>
      <color indexed="8"/>
      <name val="Arial"/>
      <family val="2"/>
    </font>
    <font>
      <strike/>
      <sz val="11"/>
      <name val="Calibri"/>
      <family val="2"/>
      <scheme val="minor"/>
    </font>
    <font>
      <i/>
      <sz val="11"/>
      <name val="Calibri"/>
      <family val="2"/>
      <scheme val="minor"/>
    </font>
    <font>
      <b/>
      <sz val="11"/>
      <name val="Calibri"/>
      <family val="2"/>
    </font>
    <font>
      <i/>
      <sz val="11"/>
      <color indexed="8"/>
      <name val="Calibri"/>
      <family val="2"/>
      <scheme val="minor"/>
    </font>
    <font>
      <sz val="14"/>
      <name val="Calibri"/>
      <family val="2"/>
      <scheme val="minor"/>
    </font>
    <font>
      <b/>
      <sz val="11"/>
      <color indexed="8"/>
      <name val="Arial"/>
      <family val="2"/>
    </font>
    <font>
      <sz val="11"/>
      <color indexed="60"/>
      <name val="Calibri"/>
      <family val="2"/>
      <scheme val="minor"/>
    </font>
    <font>
      <b/>
      <i/>
      <sz val="11"/>
      <color indexed="8"/>
      <name val="Calibri"/>
      <family val="2"/>
      <scheme val="minor"/>
    </font>
    <font>
      <i/>
      <sz val="11"/>
      <color indexed="8"/>
      <name val="Arial"/>
      <family val="2"/>
    </font>
    <font>
      <b/>
      <sz val="11"/>
      <color indexed="8"/>
      <name val="Calibri"/>
      <family val="2"/>
    </font>
    <font>
      <sz val="11"/>
      <color indexed="8"/>
      <name val="Calibri"/>
      <family val="2"/>
    </font>
    <font>
      <b/>
      <sz val="11"/>
      <color theme="9"/>
      <name val="Calibri"/>
      <family val="2"/>
      <scheme val="minor"/>
    </font>
    <font>
      <b/>
      <sz val="14"/>
      <color theme="1"/>
      <name val="Calibri"/>
      <family val="2"/>
      <scheme val="minor"/>
    </font>
    <font>
      <i/>
      <sz val="11"/>
      <color rgb="FF000000"/>
      <name val="Calibri"/>
      <family val="2"/>
      <scheme val="minor"/>
    </font>
    <font>
      <sz val="10"/>
      <color theme="1"/>
      <name val="Arial"/>
      <family val="2"/>
    </font>
    <font>
      <i/>
      <sz val="10"/>
      <name val="Arial"/>
      <family val="2"/>
    </font>
    <font>
      <b/>
      <sz val="10"/>
      <color theme="1"/>
      <name val="Arial"/>
      <family val="2"/>
    </font>
    <font>
      <b/>
      <sz val="10"/>
      <name val="Calibri"/>
      <family val="2"/>
      <scheme val="minor"/>
    </font>
    <font>
      <sz val="10"/>
      <color theme="1"/>
      <name val="Calibri"/>
      <family val="2"/>
    </font>
  </fonts>
  <fills count="17">
    <fill>
      <patternFill patternType="none"/>
    </fill>
    <fill>
      <patternFill patternType="gray125"/>
    </fill>
    <fill>
      <patternFill patternType="solid">
        <fgColor rgb="FFFFFFFF"/>
      </patternFill>
    </fill>
    <fill>
      <patternFill patternType="solid">
        <fgColor theme="0" tint="-0.249977111117893"/>
        <bgColor indexed="64"/>
      </patternFill>
    </fill>
    <fill>
      <patternFill patternType="solid">
        <fgColor rgb="FFD9D9D9"/>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0"/>
        <bgColor indexed="64"/>
      </patternFill>
    </fill>
    <fill>
      <patternFill patternType="solid">
        <fgColor indexed="9"/>
        <bgColor indexed="64"/>
      </patternFill>
    </fill>
    <fill>
      <patternFill patternType="solid">
        <fgColor indexed="42"/>
        <bgColor indexed="64"/>
      </patternFill>
    </fill>
    <fill>
      <patternFill patternType="solid">
        <fgColor theme="2" tint="-9.9978637043366805E-2"/>
        <bgColor indexed="64"/>
      </patternFill>
    </fill>
    <fill>
      <patternFill patternType="solid">
        <fgColor theme="2"/>
        <bgColor indexed="64"/>
      </patternFill>
    </fill>
    <fill>
      <patternFill patternType="solid">
        <fgColor theme="0" tint="-0.14999847407452621"/>
        <bgColor indexed="64"/>
      </patternFill>
    </fill>
    <fill>
      <patternFill patternType="solid">
        <fgColor rgb="FF808080"/>
      </patternFill>
    </fill>
    <fill>
      <patternFill patternType="solid">
        <fgColor rgb="FFFFFFFF"/>
        <bgColor rgb="FFFFFFFF"/>
      </patternFill>
    </fill>
    <fill>
      <patternFill patternType="solid">
        <fgColor rgb="FFFFFFFF"/>
        <bgColor indexed="64"/>
      </patternFill>
    </fill>
    <fill>
      <patternFill patternType="solid">
        <fgColor rgb="FFFFFF00"/>
        <bgColor indexed="64"/>
      </patternFill>
    </fill>
  </fills>
  <borders count="4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theme="0" tint="-0.24994659260841701"/>
      </bottom>
      <diagonal/>
    </border>
    <border>
      <left style="medium">
        <color indexed="64"/>
      </left>
      <right style="medium">
        <color indexed="64"/>
      </right>
      <top/>
      <bottom/>
      <diagonal/>
    </border>
    <border>
      <left style="medium">
        <color indexed="64"/>
      </left>
      <right style="medium">
        <color indexed="64"/>
      </right>
      <top/>
      <bottom style="thin">
        <color theme="0" tint="-0.24994659260841701"/>
      </bottom>
      <diagonal/>
    </border>
    <border>
      <left/>
      <right style="medium">
        <color indexed="64"/>
      </right>
      <top/>
      <bottom style="thin">
        <color theme="0" tint="-0.24994659260841701"/>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6">
    <xf numFmtId="0" fontId="0" fillId="0" borderId="0"/>
    <xf numFmtId="0" fontId="10" fillId="0" borderId="0" applyNumberFormat="0" applyFill="0" applyBorder="0" applyAlignment="0" applyProtection="0"/>
    <xf numFmtId="9" fontId="12" fillId="0" borderId="0" applyFont="0" applyFill="0" applyBorder="0" applyAlignment="0" applyProtection="0"/>
    <xf numFmtId="0" fontId="12" fillId="0" borderId="0"/>
    <xf numFmtId="0" fontId="5" fillId="0" borderId="0"/>
    <xf numFmtId="0" fontId="13" fillId="0" borderId="0">
      <alignment horizontal="left" wrapText="1"/>
    </xf>
    <xf numFmtId="0" fontId="14" fillId="0" borderId="0" applyNumberFormat="0" applyFill="0" applyBorder="0" applyProtection="0">
      <alignment vertical="top" wrapText="1"/>
    </xf>
    <xf numFmtId="0" fontId="5" fillId="0" borderId="0"/>
    <xf numFmtId="0" fontId="13" fillId="0" borderId="0"/>
    <xf numFmtId="0" fontId="13" fillId="0" borderId="0"/>
    <xf numFmtId="9" fontId="5" fillId="0" borderId="0" applyFont="0" applyFill="0" applyBorder="0" applyAlignment="0" applyProtection="0"/>
    <xf numFmtId="43" fontId="12" fillId="0" borderId="0" applyFont="0" applyFill="0" applyBorder="0" applyAlignment="0" applyProtection="0"/>
    <xf numFmtId="0" fontId="13" fillId="0" borderId="0"/>
    <xf numFmtId="0" fontId="13" fillId="0" borderId="0"/>
    <xf numFmtId="0" fontId="13" fillId="0" borderId="0">
      <alignment vertical="center"/>
    </xf>
    <xf numFmtId="0" fontId="17" fillId="0" borderId="0" applyNumberFormat="0" applyFill="0" applyBorder="0" applyAlignment="0" applyProtection="0"/>
    <xf numFmtId="0" fontId="19" fillId="8" borderId="5" applyNumberFormat="0" applyFill="0" applyBorder="0" applyAlignment="0" applyProtection="0">
      <alignment horizontal="left"/>
    </xf>
    <xf numFmtId="0" fontId="13" fillId="0" borderId="0">
      <alignment vertical="center"/>
    </xf>
    <xf numFmtId="0" fontId="15" fillId="8" borderId="10" applyFont="0" applyBorder="0">
      <alignment horizontal="center" wrapText="1"/>
    </xf>
    <xf numFmtId="3" fontId="13" fillId="9" borderId="4" applyFont="0">
      <alignment horizontal="right" vertical="center"/>
      <protection locked="0"/>
    </xf>
    <xf numFmtId="0" fontId="12" fillId="0" borderId="0"/>
    <xf numFmtId="43" fontId="12" fillId="0" borderId="0" applyFont="0" applyFill="0" applyBorder="0" applyAlignment="0" applyProtection="0"/>
    <xf numFmtId="0" fontId="4" fillId="0" borderId="0"/>
    <xf numFmtId="9" fontId="4" fillId="0" borderId="0" applyFont="0" applyFill="0" applyBorder="0" applyAlignment="0" applyProtection="0"/>
    <xf numFmtId="0" fontId="3" fillId="0" borderId="0"/>
    <xf numFmtId="0" fontId="13" fillId="0" borderId="0"/>
  </cellStyleXfs>
  <cellXfs count="868">
    <xf numFmtId="0" fontId="0" fillId="0" borderId="0" xfId="0"/>
    <xf numFmtId="4" fontId="0" fillId="0" borderId="0" xfId="0" applyNumberFormat="1"/>
    <xf numFmtId="0" fontId="7" fillId="0" borderId="16" xfId="0" applyFont="1" applyBorder="1" applyAlignment="1">
      <alignment horizontal="center" vertical="center"/>
    </xf>
    <xf numFmtId="0" fontId="7" fillId="0" borderId="18" xfId="0" applyFont="1" applyBorder="1" applyAlignment="1">
      <alignment horizontal="center" vertical="center"/>
    </xf>
    <xf numFmtId="0" fontId="7" fillId="0" borderId="20" xfId="0" applyFont="1" applyBorder="1" applyAlignment="1">
      <alignment horizontal="center" vertical="center"/>
    </xf>
    <xf numFmtId="0" fontId="7" fillId="3" borderId="21" xfId="0" applyFont="1" applyFill="1" applyBorder="1" applyAlignment="1">
      <alignment horizontal="center" vertical="center"/>
    </xf>
    <xf numFmtId="0" fontId="7" fillId="0" borderId="21" xfId="0" applyFont="1" applyBorder="1" applyAlignment="1">
      <alignment horizontal="center" vertical="center"/>
    </xf>
    <xf numFmtId="0" fontId="10" fillId="0" borderId="19" xfId="1" quotePrefix="1" applyBorder="1" applyAlignment="1">
      <alignment vertical="center" wrapText="1"/>
    </xf>
    <xf numFmtId="0" fontId="6" fillId="5" borderId="12" xfId="0" applyFont="1" applyFill="1" applyBorder="1" applyAlignment="1">
      <alignment horizontal="center" vertical="center" wrapText="1"/>
    </xf>
    <xf numFmtId="0" fontId="16" fillId="0" borderId="0" xfId="0" applyFont="1"/>
    <xf numFmtId="0" fontId="25" fillId="0" borderId="0" xfId="0" applyFont="1" applyAlignment="1">
      <alignment vertical="center" wrapText="1"/>
    </xf>
    <xf numFmtId="0" fontId="25" fillId="0" borderId="0" xfId="0" applyFont="1" applyAlignment="1">
      <alignment vertical="center"/>
    </xf>
    <xf numFmtId="0" fontId="25" fillId="0" borderId="4" xfId="0" applyFont="1" applyBorder="1" applyAlignment="1">
      <alignment horizontal="center" vertical="center" wrapText="1"/>
    </xf>
    <xf numFmtId="0" fontId="26" fillId="0" borderId="0" xfId="0" applyFont="1" applyAlignment="1">
      <alignment vertical="center" wrapText="1"/>
    </xf>
    <xf numFmtId="0" fontId="26" fillId="0" borderId="4" xfId="0" applyFont="1" applyBorder="1" applyAlignment="1">
      <alignment horizontal="center" vertical="center" wrapText="1"/>
    </xf>
    <xf numFmtId="0" fontId="25" fillId="0" borderId="4" xfId="0" applyFont="1" applyBorder="1" applyAlignment="1">
      <alignment vertical="center" wrapText="1"/>
    </xf>
    <xf numFmtId="3" fontId="25" fillId="0" borderId="4" xfId="11" applyNumberFormat="1" applyFont="1" applyFill="1" applyBorder="1" applyAlignment="1">
      <alignment horizontal="right" vertical="center" wrapText="1"/>
    </xf>
    <xf numFmtId="0" fontId="25" fillId="0" borderId="4" xfId="0" applyFont="1" applyBorder="1" applyAlignment="1">
      <alignment horizontal="left" vertical="center" wrapText="1" indent="1"/>
    </xf>
    <xf numFmtId="0" fontId="26" fillId="0" borderId="4" xfId="0" applyFont="1" applyBorder="1" applyAlignment="1">
      <alignment vertical="center" wrapText="1"/>
    </xf>
    <xf numFmtId="164" fontId="26" fillId="0" borderId="4" xfId="11" applyNumberFormat="1" applyFont="1" applyBorder="1" applyAlignment="1">
      <alignment horizontal="right" vertical="center" wrapText="1"/>
    </xf>
    <xf numFmtId="164" fontId="25" fillId="0" borderId="4" xfId="11" applyNumberFormat="1" applyFont="1" applyFill="1" applyBorder="1" applyAlignment="1">
      <alignment horizontal="right" vertical="center" wrapText="1"/>
    </xf>
    <xf numFmtId="164" fontId="26" fillId="0" borderId="4" xfId="11" applyNumberFormat="1" applyFont="1" applyFill="1" applyBorder="1" applyAlignment="1">
      <alignment horizontal="right" vertical="center" wrapText="1"/>
    </xf>
    <xf numFmtId="0" fontId="22" fillId="2" borderId="4" xfId="0" applyFont="1" applyFill="1" applyBorder="1" applyAlignment="1">
      <alignment horizontal="center" vertical="center" wrapText="1"/>
    </xf>
    <xf numFmtId="3" fontId="22" fillId="0" borderId="4" xfId="0" applyNumberFormat="1" applyFont="1" applyBorder="1" applyAlignment="1">
      <alignment horizontal="right" vertical="center" wrapText="1"/>
    </xf>
    <xf numFmtId="3" fontId="22" fillId="2" borderId="4" xfId="0" applyNumberFormat="1" applyFont="1" applyFill="1" applyBorder="1" applyAlignment="1">
      <alignment horizontal="right" vertical="center" wrapText="1"/>
    </xf>
    <xf numFmtId="0" fontId="22" fillId="2" borderId="4" xfId="0" applyFont="1" applyFill="1" applyBorder="1" applyAlignment="1">
      <alignment horizontal="left" vertical="center" wrapText="1"/>
    </xf>
    <xf numFmtId="10" fontId="22" fillId="2" borderId="4" xfId="0" applyNumberFormat="1" applyFont="1" applyFill="1" applyBorder="1" applyAlignment="1">
      <alignment horizontal="right" vertical="center" wrapText="1"/>
    </xf>
    <xf numFmtId="3" fontId="0" fillId="0" borderId="0" xfId="0" applyNumberFormat="1"/>
    <xf numFmtId="0" fontId="12" fillId="0" borderId="0" xfId="0" applyFont="1"/>
    <xf numFmtId="0" fontId="24" fillId="2" borderId="0" xfId="0" applyFont="1" applyFill="1" applyAlignment="1">
      <alignment vertical="center"/>
    </xf>
    <xf numFmtId="0" fontId="22" fillId="2" borderId="1" xfId="0" applyFont="1" applyFill="1" applyBorder="1" applyAlignment="1">
      <alignment horizontal="left" wrapText="1"/>
    </xf>
    <xf numFmtId="0" fontId="22" fillId="2" borderId="3" xfId="0" applyFont="1" applyFill="1" applyBorder="1" applyAlignment="1">
      <alignment horizontal="left" wrapText="1"/>
    </xf>
    <xf numFmtId="0" fontId="27" fillId="2" borderId="4" xfId="0" applyFont="1" applyFill="1" applyBorder="1" applyAlignment="1">
      <alignment horizontal="center" vertical="center" wrapText="1"/>
    </xf>
    <xf numFmtId="0" fontId="22" fillId="0" borderId="4" xfId="0" applyFont="1" applyBorder="1" applyAlignment="1">
      <alignment horizontal="center" vertical="center" wrapText="1"/>
    </xf>
    <xf numFmtId="0" fontId="12" fillId="0" borderId="0" xfId="3"/>
    <xf numFmtId="0" fontId="12" fillId="0" borderId="4" xfId="0" applyFont="1" applyBorder="1" applyAlignment="1">
      <alignment vertical="center"/>
    </xf>
    <xf numFmtId="0" fontId="24" fillId="0" borderId="0" xfId="0" applyFont="1" applyAlignment="1">
      <alignment vertical="center"/>
    </xf>
    <xf numFmtId="0" fontId="27" fillId="2" borderId="0" xfId="0" applyFont="1" applyFill="1" applyAlignment="1">
      <alignment horizontal="left"/>
    </xf>
    <xf numFmtId="0" fontId="27" fillId="2" borderId="0" xfId="0" applyFont="1" applyFill="1" applyAlignment="1">
      <alignment horizontal="left" wrapText="1"/>
    </xf>
    <xf numFmtId="0" fontId="22" fillId="0" borderId="1" xfId="0" applyFont="1" applyBorder="1" applyAlignment="1">
      <alignment horizontal="left" wrapText="1"/>
    </xf>
    <xf numFmtId="0" fontId="22" fillId="0" borderId="3" xfId="0" applyFont="1" applyBorder="1" applyAlignment="1">
      <alignment horizontal="left" wrapText="1"/>
    </xf>
    <xf numFmtId="0" fontId="22" fillId="0" borderId="5" xfId="0" applyFont="1" applyBorder="1" applyAlignment="1">
      <alignment horizontal="left" wrapText="1"/>
    </xf>
    <xf numFmtId="0" fontId="22" fillId="0" borderId="6" xfId="0" applyFont="1" applyBorder="1" applyAlignment="1">
      <alignment horizontal="left" wrapText="1"/>
    </xf>
    <xf numFmtId="0" fontId="22" fillId="2" borderId="24" xfId="0" applyFont="1" applyFill="1" applyBorder="1" applyAlignment="1">
      <alignment horizontal="center" vertical="center" wrapText="1"/>
    </xf>
    <xf numFmtId="0" fontId="22" fillId="0" borderId="4" xfId="0" quotePrefix="1" applyFont="1" applyBorder="1" applyAlignment="1">
      <alignment horizontal="center" vertical="center" wrapText="1"/>
    </xf>
    <xf numFmtId="0" fontId="22" fillId="0" borderId="4" xfId="0" applyFont="1" applyBorder="1" applyAlignment="1">
      <alignment horizontal="left" vertical="center" wrapText="1"/>
    </xf>
    <xf numFmtId="0" fontId="22" fillId="2" borderId="0" xfId="0" applyFont="1" applyFill="1" applyAlignment="1">
      <alignment horizontal="left" wrapText="1"/>
    </xf>
    <xf numFmtId="0" fontId="22" fillId="2" borderId="0" xfId="0" applyFont="1" applyFill="1" applyAlignment="1">
      <alignment horizontal="left" vertical="center" wrapText="1"/>
    </xf>
    <xf numFmtId="0" fontId="22" fillId="2" borderId="7" xfId="0" applyFont="1" applyFill="1" applyBorder="1" applyAlignment="1">
      <alignment horizontal="left" wrapText="1"/>
    </xf>
    <xf numFmtId="0" fontId="22" fillId="2" borderId="9" xfId="0" applyFont="1" applyFill="1" applyBorder="1" applyAlignment="1">
      <alignment horizontal="left" wrapText="1"/>
    </xf>
    <xf numFmtId="0" fontId="27" fillId="2" borderId="4" xfId="0" applyFont="1" applyFill="1" applyBorder="1" applyAlignment="1">
      <alignment horizontal="left" vertical="center" wrapText="1"/>
    </xf>
    <xf numFmtId="0" fontId="22" fillId="2" borderId="0" xfId="0" applyFont="1" applyFill="1" applyAlignment="1">
      <alignment horizontal="center" wrapText="1"/>
    </xf>
    <xf numFmtId="0" fontId="22" fillId="2" borderId="11" xfId="0" applyFont="1" applyFill="1" applyBorder="1" applyAlignment="1">
      <alignment horizontal="left" vertical="center" wrapText="1"/>
    </xf>
    <xf numFmtId="0" fontId="22" fillId="2" borderId="8" xfId="0" applyFont="1" applyFill="1" applyBorder="1" applyAlignment="1">
      <alignment horizontal="left" wrapText="1"/>
    </xf>
    <xf numFmtId="0" fontId="22" fillId="2" borderId="8" xfId="0" applyFont="1" applyFill="1" applyBorder="1" applyAlignment="1">
      <alignment horizontal="left" vertical="center" wrapText="1"/>
    </xf>
    <xf numFmtId="0" fontId="30" fillId="7" borderId="0" xfId="0" applyFont="1" applyFill="1" applyAlignment="1">
      <alignment vertical="center"/>
    </xf>
    <xf numFmtId="0" fontId="22" fillId="7" borderId="0" xfId="0" applyFont="1" applyFill="1" applyAlignment="1">
      <alignment horizontal="left" vertical="center" wrapText="1"/>
    </xf>
    <xf numFmtId="0" fontId="22" fillId="7" borderId="0" xfId="0" applyFont="1" applyFill="1" applyAlignment="1">
      <alignment horizontal="right" vertical="center" wrapText="1"/>
    </xf>
    <xf numFmtId="0" fontId="30" fillId="7" borderId="0" xfId="0" applyFont="1" applyFill="1" applyAlignment="1">
      <alignment horizontal="right" vertical="center"/>
    </xf>
    <xf numFmtId="0" fontId="30" fillId="7" borderId="0" xfId="0" applyFont="1" applyFill="1" applyAlignment="1">
      <alignment vertical="center" wrapText="1"/>
    </xf>
    <xf numFmtId="0" fontId="31" fillId="7" borderId="0" xfId="0" applyFont="1" applyFill="1" applyAlignment="1">
      <alignment vertical="center" wrapText="1"/>
    </xf>
    <xf numFmtId="0" fontId="22" fillId="7" borderId="0" xfId="0" applyFont="1" applyFill="1" applyAlignment="1">
      <alignment horizontal="center" vertical="center" wrapText="1"/>
    </xf>
    <xf numFmtId="14" fontId="30" fillId="0" borderId="4" xfId="0" applyNumberFormat="1" applyFont="1" applyBorder="1" applyAlignment="1">
      <alignment vertical="center"/>
    </xf>
    <xf numFmtId="0" fontId="22" fillId="2" borderId="23" xfId="0" applyFont="1" applyFill="1" applyBorder="1" applyAlignment="1">
      <alignment horizontal="center" vertical="center" wrapText="1"/>
    </xf>
    <xf numFmtId="0" fontId="22" fillId="2" borderId="23" xfId="0" applyFont="1" applyFill="1" applyBorder="1" applyAlignment="1">
      <alignment horizontal="right" vertical="center" wrapText="1"/>
    </xf>
    <xf numFmtId="3" fontId="30" fillId="7" borderId="4" xfId="0" applyNumberFormat="1" applyFont="1" applyFill="1" applyBorder="1" applyAlignment="1">
      <alignment horizontal="right" vertical="center"/>
    </xf>
    <xf numFmtId="4" fontId="22" fillId="2" borderId="25" xfId="11" applyNumberFormat="1" applyFont="1" applyFill="1" applyBorder="1" applyAlignment="1">
      <alignment horizontal="right" vertical="center" wrapText="1"/>
    </xf>
    <xf numFmtId="0" fontId="22" fillId="2" borderId="10" xfId="0" applyFont="1" applyFill="1" applyBorder="1" applyAlignment="1">
      <alignment horizontal="left" wrapText="1"/>
    </xf>
    <xf numFmtId="0" fontId="22" fillId="2" borderId="22" xfId="0" applyFont="1" applyFill="1" applyBorder="1" applyAlignment="1">
      <alignment horizontal="left" wrapText="1"/>
    </xf>
    <xf numFmtId="0" fontId="27" fillId="2" borderId="0" xfId="0" applyFont="1" applyFill="1" applyAlignment="1">
      <alignment horizontal="left" vertical="center" wrapText="1"/>
    </xf>
    <xf numFmtId="0" fontId="22" fillId="2" borderId="7" xfId="0" applyFont="1" applyFill="1" applyBorder="1" applyAlignment="1">
      <alignment horizontal="center" vertical="center" wrapText="1"/>
    </xf>
    <xf numFmtId="0" fontId="22" fillId="2" borderId="8"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22" fillId="2" borderId="0" xfId="0" applyFont="1" applyFill="1" applyAlignment="1">
      <alignment horizontal="center" vertical="center" wrapText="1"/>
    </xf>
    <xf numFmtId="0" fontId="29" fillId="2" borderId="11" xfId="0" applyFont="1" applyFill="1" applyBorder="1" applyAlignment="1">
      <alignment horizontal="left" vertical="center" wrapText="1"/>
    </xf>
    <xf numFmtId="0" fontId="27" fillId="2" borderId="23" xfId="0" applyFont="1" applyFill="1" applyBorder="1" applyAlignment="1">
      <alignment horizontal="center" vertical="center" wrapText="1"/>
    </xf>
    <xf numFmtId="0" fontId="27" fillId="2" borderId="25" xfId="0" applyFont="1" applyFill="1" applyBorder="1" applyAlignment="1">
      <alignment horizontal="center" wrapText="1"/>
    </xf>
    <xf numFmtId="0" fontId="27" fillId="2" borderId="5" xfId="0" applyFont="1" applyFill="1" applyBorder="1" applyAlignment="1">
      <alignment horizontal="center" vertical="center" wrapText="1"/>
    </xf>
    <xf numFmtId="0" fontId="27" fillId="2" borderId="1" xfId="0" applyFont="1" applyFill="1" applyBorder="1" applyAlignment="1">
      <alignment horizontal="center" wrapText="1"/>
    </xf>
    <xf numFmtId="0" fontId="27" fillId="2" borderId="11" xfId="0" applyFont="1" applyFill="1" applyBorder="1" applyAlignment="1">
      <alignment horizontal="center" vertical="center" wrapText="1"/>
    </xf>
    <xf numFmtId="0" fontId="27" fillId="2" borderId="24" xfId="0" applyFont="1" applyFill="1" applyBorder="1" applyAlignment="1">
      <alignment horizontal="center" vertical="center" wrapText="1"/>
    </xf>
    <xf numFmtId="0" fontId="27" fillId="2" borderId="7" xfId="0" applyFont="1" applyFill="1" applyBorder="1" applyAlignment="1">
      <alignment horizontal="center" vertical="center" wrapText="1"/>
    </xf>
    <xf numFmtId="3" fontId="0" fillId="0" borderId="4" xfId="0" applyNumberFormat="1" applyBorder="1"/>
    <xf numFmtId="0" fontId="22" fillId="2" borderId="10" xfId="0" applyFont="1" applyFill="1" applyBorder="1" applyAlignment="1">
      <alignment horizontal="center" wrapText="1"/>
    </xf>
    <xf numFmtId="0" fontId="22" fillId="2" borderId="22" xfId="0" applyFont="1" applyFill="1" applyBorder="1" applyAlignment="1">
      <alignment horizontal="center" wrapText="1"/>
    </xf>
    <xf numFmtId="0" fontId="22" fillId="2" borderId="1"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6" fillId="10" borderId="10" xfId="0" applyFont="1" applyFill="1" applyBorder="1" applyAlignment="1">
      <alignment vertical="center" wrapText="1"/>
    </xf>
    <xf numFmtId="0" fontId="26" fillId="10" borderId="10" xfId="0" applyFont="1" applyFill="1" applyBorder="1" applyAlignment="1">
      <alignment horizontal="center" vertical="center" wrapText="1"/>
    </xf>
    <xf numFmtId="0" fontId="26" fillId="10" borderId="22" xfId="0" applyFont="1" applyFill="1" applyBorder="1" applyAlignment="1">
      <alignment vertical="center" wrapText="1"/>
    </xf>
    <xf numFmtId="0" fontId="26" fillId="10" borderId="11" xfId="0" applyFont="1" applyFill="1" applyBorder="1" applyAlignment="1">
      <alignment vertical="center" wrapText="1"/>
    </xf>
    <xf numFmtId="0" fontId="29" fillId="10" borderId="23" xfId="0" applyFont="1" applyFill="1" applyBorder="1" applyAlignment="1">
      <alignment horizontal="left" vertical="center" wrapText="1"/>
    </xf>
    <xf numFmtId="3" fontId="29" fillId="10" borderId="10" xfId="0" applyNumberFormat="1" applyFont="1" applyFill="1" applyBorder="1" applyAlignment="1">
      <alignment horizontal="left" vertical="center" wrapText="1"/>
    </xf>
    <xf numFmtId="4" fontId="32" fillId="10" borderId="5" xfId="11" applyNumberFormat="1" applyFont="1" applyFill="1" applyBorder="1" applyAlignment="1">
      <alignment horizontal="left" vertical="center" wrapText="1"/>
    </xf>
    <xf numFmtId="4" fontId="32" fillId="10" borderId="0" xfId="11" applyNumberFormat="1" applyFont="1" applyFill="1" applyAlignment="1">
      <alignment horizontal="left" vertical="center" wrapText="1"/>
    </xf>
    <xf numFmtId="4" fontId="32" fillId="10" borderId="0" xfId="11" applyNumberFormat="1" applyFont="1" applyFill="1" applyBorder="1" applyAlignment="1">
      <alignment horizontal="left" vertical="center" wrapText="1"/>
    </xf>
    <xf numFmtId="4" fontId="32" fillId="10" borderId="6" xfId="11" applyNumberFormat="1" applyFont="1" applyFill="1" applyBorder="1" applyAlignment="1">
      <alignment horizontal="left" vertical="center" wrapText="1"/>
    </xf>
    <xf numFmtId="0" fontId="32" fillId="10" borderId="1" xfId="0" applyFont="1" applyFill="1" applyBorder="1" applyAlignment="1">
      <alignment horizontal="left" vertical="center" wrapText="1"/>
    </xf>
    <xf numFmtId="0" fontId="32" fillId="10" borderId="2" xfId="0" applyFont="1" applyFill="1" applyBorder="1" applyAlignment="1">
      <alignment horizontal="left" vertical="center" wrapText="1"/>
    </xf>
    <xf numFmtId="0" fontId="32" fillId="10" borderId="5" xfId="0" applyFont="1" applyFill="1" applyBorder="1" applyAlignment="1">
      <alignment horizontal="left" vertical="center" wrapText="1"/>
    </xf>
    <xf numFmtId="0" fontId="32" fillId="10" borderId="0" xfId="0" applyFont="1" applyFill="1" applyAlignment="1">
      <alignment horizontal="left" vertical="center" wrapText="1"/>
    </xf>
    <xf numFmtId="0" fontId="32" fillId="10" borderId="7" xfId="0" applyFont="1" applyFill="1" applyBorder="1" applyAlignment="1">
      <alignment horizontal="left" vertical="center" wrapText="1"/>
    </xf>
    <xf numFmtId="0" fontId="32" fillId="10" borderId="8" xfId="0" applyFont="1" applyFill="1" applyBorder="1" applyAlignment="1">
      <alignment horizontal="left" vertical="center" wrapText="1"/>
    </xf>
    <xf numFmtId="0" fontId="32" fillId="10" borderId="9" xfId="0" applyFont="1" applyFill="1" applyBorder="1" applyAlignment="1">
      <alignment horizontal="left" vertical="center" wrapText="1"/>
    </xf>
    <xf numFmtId="3" fontId="32" fillId="10" borderId="23" xfId="0" applyNumberFormat="1" applyFont="1" applyFill="1" applyBorder="1" applyAlignment="1">
      <alignment horizontal="left" vertical="center" wrapText="1"/>
    </xf>
    <xf numFmtId="0" fontId="0" fillId="2" borderId="4" xfId="0" applyFill="1" applyBorder="1" applyAlignment="1">
      <alignment horizontal="center" vertical="center" wrapText="1"/>
    </xf>
    <xf numFmtId="164" fontId="0" fillId="0" borderId="4" xfId="11" applyNumberFormat="1" applyFont="1" applyFill="1" applyBorder="1" applyAlignment="1">
      <alignment horizontal="right" vertical="center" wrapText="1"/>
    </xf>
    <xf numFmtId="0" fontId="0" fillId="2" borderId="11" xfId="0" applyFill="1" applyBorder="1" applyAlignment="1">
      <alignment horizontal="left" vertical="center" wrapText="1"/>
    </xf>
    <xf numFmtId="0" fontId="21" fillId="2" borderId="4" xfId="0" applyFont="1" applyFill="1" applyBorder="1" applyAlignment="1">
      <alignment horizontal="center" vertical="center" wrapText="1"/>
    </xf>
    <xf numFmtId="164" fontId="0" fillId="0" borderId="0" xfId="11" applyNumberFormat="1" applyFont="1"/>
    <xf numFmtId="0" fontId="0" fillId="2" borderId="1" xfId="0" applyFill="1" applyBorder="1" applyAlignment="1">
      <alignment horizontal="left" wrapText="1"/>
    </xf>
    <xf numFmtId="0" fontId="0" fillId="2" borderId="2" xfId="0" applyFill="1" applyBorder="1" applyAlignment="1">
      <alignment horizontal="left" wrapText="1"/>
    </xf>
    <xf numFmtId="0" fontId="0" fillId="2" borderId="3" xfId="0" applyFill="1" applyBorder="1" applyAlignment="1">
      <alignment horizontal="left" wrapText="1"/>
    </xf>
    <xf numFmtId="164" fontId="0" fillId="2" borderId="4" xfId="11" applyNumberFormat="1" applyFont="1" applyFill="1" applyBorder="1" applyAlignment="1">
      <alignment horizontal="center" vertical="center" wrapText="1"/>
    </xf>
    <xf numFmtId="164" fontId="21" fillId="2" borderId="4" xfId="11" applyNumberFormat="1" applyFont="1" applyFill="1" applyBorder="1" applyAlignment="1">
      <alignment horizontal="center" vertical="center" wrapText="1"/>
    </xf>
    <xf numFmtId="0" fontId="0" fillId="0" borderId="4"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left" vertical="center" wrapText="1"/>
    </xf>
    <xf numFmtId="0" fontId="21" fillId="0" borderId="4" xfId="0" applyFont="1" applyBorder="1" applyAlignment="1">
      <alignment horizontal="center" vertical="center" wrapText="1"/>
    </xf>
    <xf numFmtId="0" fontId="0" fillId="0" borderId="4" xfId="0" applyBorder="1" applyAlignment="1">
      <alignment horizontal="right" vertical="center" wrapText="1"/>
    </xf>
    <xf numFmtId="0" fontId="21" fillId="2" borderId="0" xfId="0" applyFont="1" applyFill="1" applyAlignment="1">
      <alignment horizontal="left" vertical="center" wrapText="1"/>
    </xf>
    <xf numFmtId="3" fontId="0" fillId="0" borderId="4" xfId="0" applyNumberFormat="1" applyBorder="1" applyAlignment="1">
      <alignment horizontal="right" vertical="center" wrapText="1"/>
    </xf>
    <xf numFmtId="0" fontId="0" fillId="2" borderId="10" xfId="0" applyFill="1" applyBorder="1" applyAlignment="1">
      <alignment horizontal="left" vertical="center" wrapText="1"/>
    </xf>
    <xf numFmtId="3" fontId="25" fillId="7" borderId="4" xfId="11" applyNumberFormat="1" applyFont="1" applyFill="1" applyBorder="1" applyAlignment="1">
      <alignment horizontal="right" vertical="center" wrapText="1"/>
    </xf>
    <xf numFmtId="0" fontId="12" fillId="0" borderId="0" xfId="20"/>
    <xf numFmtId="0" fontId="7" fillId="4" borderId="4" xfId="20" applyFont="1" applyFill="1" applyBorder="1" applyAlignment="1">
      <alignment vertical="center" wrapText="1"/>
    </xf>
    <xf numFmtId="0" fontId="0" fillId="7" borderId="11" xfId="0" applyFill="1" applyBorder="1" applyAlignment="1">
      <alignment horizontal="left" vertical="center" wrapText="1"/>
    </xf>
    <xf numFmtId="10" fontId="22" fillId="0" borderId="4" xfId="2" applyNumberFormat="1" applyFont="1" applyFill="1" applyBorder="1" applyAlignment="1">
      <alignment horizontal="right" vertical="center" wrapText="1"/>
    </xf>
    <xf numFmtId="10" fontId="0" fillId="0" borderId="0" xfId="2" applyNumberFormat="1" applyFont="1"/>
    <xf numFmtId="0" fontId="34" fillId="7" borderId="0" xfId="0" applyFont="1" applyFill="1" applyAlignment="1">
      <alignment vertical="center"/>
    </xf>
    <xf numFmtId="164" fontId="25" fillId="0" borderId="4" xfId="21" applyNumberFormat="1" applyFont="1" applyFill="1" applyBorder="1" applyAlignment="1">
      <alignment horizontal="right" vertical="center" wrapText="1"/>
    </xf>
    <xf numFmtId="0" fontId="33" fillId="0" borderId="0" xfId="0" applyFont="1" applyAlignment="1">
      <alignment horizontal="right" vertical="center"/>
    </xf>
    <xf numFmtId="0" fontId="34" fillId="0" borderId="0" xfId="0" applyFont="1" applyAlignment="1">
      <alignment vertical="center"/>
    </xf>
    <xf numFmtId="0" fontId="34" fillId="0" borderId="0" xfId="0" applyFont="1" applyAlignment="1">
      <alignment vertical="center" wrapText="1"/>
    </xf>
    <xf numFmtId="0" fontId="7" fillId="0" borderId="17" xfId="0" applyFont="1" applyBorder="1" applyAlignment="1">
      <alignment horizontal="center" vertical="center"/>
    </xf>
    <xf numFmtId="3" fontId="30" fillId="0" borderId="4" xfId="0" applyNumberFormat="1" applyFont="1" applyBorder="1" applyAlignment="1">
      <alignment horizontal="right" vertical="center"/>
    </xf>
    <xf numFmtId="0" fontId="0" fillId="7" borderId="0" xfId="0" applyFill="1"/>
    <xf numFmtId="0" fontId="8" fillId="7" borderId="0" xfId="0" applyFont="1" applyFill="1" applyAlignment="1">
      <alignment vertical="center"/>
    </xf>
    <xf numFmtId="0" fontId="9" fillId="7" borderId="0" xfId="0" applyFont="1" applyFill="1" applyAlignment="1">
      <alignment horizontal="left" wrapText="1"/>
    </xf>
    <xf numFmtId="10" fontId="12" fillId="0" borderId="4" xfId="2" applyNumberFormat="1" applyFont="1" applyBorder="1" applyAlignment="1">
      <alignment horizontal="right" vertical="center" wrapText="1"/>
    </xf>
    <xf numFmtId="10" fontId="0" fillId="0" borderId="4" xfId="2" applyNumberFormat="1" applyFont="1" applyFill="1" applyBorder="1" applyAlignment="1">
      <alignment horizontal="right" vertical="center" wrapText="1"/>
    </xf>
    <xf numFmtId="3" fontId="9" fillId="2" borderId="4" xfId="0" applyNumberFormat="1" applyFont="1" applyFill="1" applyBorder="1" applyAlignment="1">
      <alignment horizontal="right" vertical="center" wrapText="1"/>
    </xf>
    <xf numFmtId="0" fontId="0" fillId="0" borderId="4" xfId="11" applyNumberFormat="1" applyFont="1" applyFill="1" applyBorder="1" applyAlignment="1">
      <alignment horizontal="right" vertical="center" wrapText="1"/>
    </xf>
    <xf numFmtId="0" fontId="21" fillId="0" borderId="0" xfId="3" applyFont="1"/>
    <xf numFmtId="0" fontId="21" fillId="0" borderId="4" xfId="3" applyFont="1" applyBorder="1"/>
    <xf numFmtId="3" fontId="26" fillId="0" borderId="4" xfId="11" applyNumberFormat="1" applyFont="1" applyFill="1" applyBorder="1" applyAlignment="1">
      <alignment horizontal="right" vertical="center" wrapText="1"/>
    </xf>
    <xf numFmtId="0" fontId="18" fillId="7" borderId="0" xfId="0" applyFont="1" applyFill="1" applyAlignment="1">
      <alignment horizontal="left"/>
    </xf>
    <xf numFmtId="0" fontId="36" fillId="7" borderId="0" xfId="0" applyFont="1" applyFill="1"/>
    <xf numFmtId="0" fontId="37" fillId="7" borderId="0" xfId="0" applyFont="1" applyFill="1" applyAlignment="1">
      <alignment horizontal="left"/>
    </xf>
    <xf numFmtId="0" fontId="35" fillId="7" borderId="0" xfId="0" applyFont="1" applyFill="1"/>
    <xf numFmtId="0" fontId="36" fillId="7" borderId="0" xfId="0" applyFont="1" applyFill="1" applyAlignment="1">
      <alignment vertical="center" wrapText="1"/>
    </xf>
    <xf numFmtId="0" fontId="0" fillId="7" borderId="4" xfId="0" applyFill="1" applyBorder="1" applyAlignment="1">
      <alignment horizontal="center"/>
    </xf>
    <xf numFmtId="0" fontId="0" fillId="7" borderId="0" xfId="0" applyFill="1" applyAlignment="1">
      <alignment horizontal="center"/>
    </xf>
    <xf numFmtId="0" fontId="11" fillId="6" borderId="26" xfId="0" applyFont="1" applyFill="1" applyBorder="1" applyAlignment="1">
      <alignment horizontal="center" wrapText="1"/>
    </xf>
    <xf numFmtId="0" fontId="11" fillId="6" borderId="27" xfId="0" applyFont="1" applyFill="1" applyBorder="1" applyAlignment="1">
      <alignment horizontal="center" wrapText="1"/>
    </xf>
    <xf numFmtId="0" fontId="20" fillId="7" borderId="0" xfId="0" applyFont="1" applyFill="1"/>
    <xf numFmtId="0" fontId="9" fillId="0" borderId="4" xfId="0" applyFont="1" applyBorder="1" applyAlignment="1">
      <alignment horizontal="center" vertical="center" wrapText="1"/>
    </xf>
    <xf numFmtId="0" fontId="9" fillId="0" borderId="4" xfId="0" applyFont="1" applyBorder="1" applyAlignment="1">
      <alignment horizontal="right" vertical="center" wrapText="1"/>
    </xf>
    <xf numFmtId="3" fontId="9" fillId="0" borderId="4" xfId="0" applyNumberFormat="1" applyFont="1" applyBorder="1" applyAlignment="1">
      <alignment horizontal="right" vertical="center" wrapText="1"/>
    </xf>
    <xf numFmtId="4" fontId="22" fillId="10" borderId="5" xfId="11" applyNumberFormat="1" applyFont="1" applyFill="1" applyBorder="1" applyAlignment="1">
      <alignment vertical="center" wrapText="1"/>
    </xf>
    <xf numFmtId="4" fontId="22" fillId="10" borderId="0" xfId="11" applyNumberFormat="1" applyFont="1" applyFill="1" applyBorder="1" applyAlignment="1">
      <alignment vertical="center" wrapText="1"/>
    </xf>
    <xf numFmtId="4" fontId="22" fillId="10" borderId="6" xfId="11" applyNumberFormat="1" applyFont="1" applyFill="1" applyBorder="1" applyAlignment="1">
      <alignment vertical="center" wrapText="1"/>
    </xf>
    <xf numFmtId="4" fontId="22" fillId="10" borderId="1" xfId="11" applyNumberFormat="1" applyFont="1" applyFill="1" applyBorder="1" applyAlignment="1">
      <alignment vertical="center" wrapText="1"/>
    </xf>
    <xf numFmtId="4" fontId="22" fillId="10" borderId="2" xfId="11" applyNumberFormat="1" applyFont="1" applyFill="1" applyBorder="1" applyAlignment="1">
      <alignment vertical="center" wrapText="1"/>
    </xf>
    <xf numFmtId="4" fontId="22" fillId="10" borderId="3" xfId="11" applyNumberFormat="1" applyFont="1" applyFill="1" applyBorder="1" applyAlignment="1">
      <alignment vertical="center" wrapText="1"/>
    </xf>
    <xf numFmtId="0" fontId="36" fillId="0" borderId="23" xfId="0" applyFont="1" applyBorder="1" applyAlignment="1">
      <alignment horizontal="center" vertical="center" wrapText="1"/>
    </xf>
    <xf numFmtId="0" fontId="36" fillId="7" borderId="23" xfId="0" applyFont="1" applyFill="1" applyBorder="1" applyAlignment="1">
      <alignment horizontal="center" vertical="center" wrapText="1"/>
    </xf>
    <xf numFmtId="165" fontId="36" fillId="7" borderId="0" xfId="0" applyNumberFormat="1" applyFont="1" applyFill="1"/>
    <xf numFmtId="0" fontId="11" fillId="7" borderId="0" xfId="0" applyFont="1" applyFill="1"/>
    <xf numFmtId="164" fontId="38" fillId="7" borderId="4" xfId="0" applyNumberFormat="1" applyFont="1" applyFill="1" applyBorder="1" applyAlignment="1">
      <alignment horizontal="right" vertical="center" wrapText="1" indent="1"/>
    </xf>
    <xf numFmtId="0" fontId="20" fillId="7" borderId="0" xfId="0" applyFont="1" applyFill="1" applyAlignment="1">
      <alignment horizontal="right" vertical="center" indent="1"/>
    </xf>
    <xf numFmtId="0" fontId="40" fillId="7" borderId="0" xfId="0" applyFont="1" applyFill="1" applyAlignment="1">
      <alignment horizontal="right" indent="1"/>
    </xf>
    <xf numFmtId="0" fontId="43" fillId="7" borderId="0" xfId="0" applyFont="1" applyFill="1" applyAlignment="1">
      <alignment horizontal="left"/>
    </xf>
    <xf numFmtId="0" fontId="40" fillId="7" borderId="0" xfId="0" applyFont="1" applyFill="1"/>
    <xf numFmtId="0" fontId="0" fillId="7" borderId="0" xfId="0" applyFill="1" applyAlignment="1">
      <alignment horizontal="right" indent="1"/>
    </xf>
    <xf numFmtId="0" fontId="0" fillId="7" borderId="23" xfId="0" applyFill="1" applyBorder="1" applyAlignment="1">
      <alignment horizontal="center"/>
    </xf>
    <xf numFmtId="0" fontId="42" fillId="7" borderId="4" xfId="0" applyFont="1" applyFill="1" applyBorder="1" applyAlignment="1">
      <alignment horizontal="center" vertical="center" wrapText="1"/>
    </xf>
    <xf numFmtId="0" fontId="42" fillId="7" borderId="23" xfId="0" applyFont="1" applyFill="1" applyBorder="1" applyAlignment="1">
      <alignment horizontal="center" vertical="center" wrapText="1"/>
    </xf>
    <xf numFmtId="0" fontId="42" fillId="7" borderId="1" xfId="0" applyFont="1" applyFill="1" applyBorder="1" applyAlignment="1">
      <alignment horizontal="center" vertical="center" wrapText="1"/>
    </xf>
    <xf numFmtId="0" fontId="44" fillId="3" borderId="21" xfId="0" applyFont="1" applyFill="1" applyBorder="1" applyAlignment="1">
      <alignment horizontal="center" vertical="center" wrapText="1"/>
    </xf>
    <xf numFmtId="0" fontId="42" fillId="7" borderId="3" xfId="0" applyFont="1" applyFill="1" applyBorder="1" applyAlignment="1">
      <alignment horizontal="center" vertical="center" wrapText="1"/>
    </xf>
    <xf numFmtId="0" fontId="0" fillId="7" borderId="8" xfId="0" applyFill="1" applyBorder="1" applyAlignment="1">
      <alignment horizontal="right" indent="1"/>
    </xf>
    <xf numFmtId="0" fontId="42" fillId="7" borderId="2" xfId="0" applyFont="1" applyFill="1" applyBorder="1" applyAlignment="1">
      <alignment horizontal="center" vertical="center" wrapText="1"/>
    </xf>
    <xf numFmtId="0" fontId="42" fillId="0" borderId="22" xfId="0" applyFont="1" applyBorder="1" applyAlignment="1">
      <alignment horizontal="center" vertical="center" wrapText="1"/>
    </xf>
    <xf numFmtId="0" fontId="44" fillId="0" borderId="0" xfId="0" applyFont="1" applyAlignment="1">
      <alignment horizontal="center" vertical="center" wrapText="1"/>
    </xf>
    <xf numFmtId="0" fontId="0" fillId="7" borderId="25" xfId="0" applyFill="1" applyBorder="1" applyAlignment="1">
      <alignment horizontal="right" vertical="center" indent="1"/>
    </xf>
    <xf numFmtId="0" fontId="42" fillId="7" borderId="23" xfId="0" applyFont="1" applyFill="1" applyBorder="1" applyAlignment="1">
      <alignment horizontal="left" vertical="center" wrapText="1" indent="1"/>
    </xf>
    <xf numFmtId="3" fontId="0" fillId="7" borderId="4" xfId="0" applyNumberFormat="1" applyFill="1" applyBorder="1" applyAlignment="1">
      <alignment horizontal="right" indent="1"/>
    </xf>
    <xf numFmtId="4" fontId="42" fillId="7" borderId="24" xfId="0" applyNumberFormat="1" applyFont="1" applyFill="1" applyBorder="1" applyAlignment="1">
      <alignment horizontal="right" vertical="center" wrapText="1" indent="1"/>
    </xf>
    <xf numFmtId="0" fontId="42" fillId="7" borderId="7" xfId="0" applyFont="1" applyFill="1" applyBorder="1" applyAlignment="1">
      <alignment horizontal="center" vertical="center" wrapText="1"/>
    </xf>
    <xf numFmtId="4" fontId="42" fillId="7" borderId="9" xfId="0" applyNumberFormat="1" applyFont="1" applyFill="1" applyBorder="1" applyAlignment="1">
      <alignment horizontal="right" vertical="center" wrapText="1" indent="1"/>
    </xf>
    <xf numFmtId="0" fontId="0" fillId="7" borderId="23" xfId="0" applyFill="1" applyBorder="1" applyAlignment="1">
      <alignment horizontal="right" vertical="center" indent="1"/>
    </xf>
    <xf numFmtId="4" fontId="42" fillId="7" borderId="4" xfId="0" applyNumberFormat="1" applyFont="1" applyFill="1" applyBorder="1" applyAlignment="1">
      <alignment horizontal="right" vertical="center" wrapText="1" indent="1"/>
    </xf>
    <xf numFmtId="0" fontId="42" fillId="7" borderId="10" xfId="0" applyFont="1" applyFill="1" applyBorder="1" applyAlignment="1">
      <alignment horizontal="center" vertical="center" wrapText="1"/>
    </xf>
    <xf numFmtId="0" fontId="42" fillId="7" borderId="4" xfId="0" applyFont="1" applyFill="1" applyBorder="1" applyAlignment="1">
      <alignment horizontal="left" vertical="center" wrapText="1" indent="1"/>
    </xf>
    <xf numFmtId="0" fontId="42" fillId="0" borderId="4" xfId="0" applyFont="1" applyBorder="1" applyAlignment="1">
      <alignment horizontal="left" vertical="center" wrapText="1" indent="1"/>
    </xf>
    <xf numFmtId="4" fontId="42" fillId="0" borderId="4" xfId="0" applyNumberFormat="1" applyFont="1" applyBorder="1" applyAlignment="1">
      <alignment horizontal="right" vertical="center" wrapText="1" indent="1"/>
    </xf>
    <xf numFmtId="0" fontId="42" fillId="0" borderId="10" xfId="0" applyFont="1" applyBorder="1" applyAlignment="1">
      <alignment horizontal="center" vertical="center" wrapText="1"/>
    </xf>
    <xf numFmtId="0" fontId="40" fillId="0" borderId="0" xfId="0" applyFont="1"/>
    <xf numFmtId="0" fontId="0" fillId="7" borderId="4" xfId="0" applyFill="1" applyBorder="1" applyAlignment="1">
      <alignment horizontal="right" vertical="center" indent="1"/>
    </xf>
    <xf numFmtId="0" fontId="45" fillId="7" borderId="4" xfId="0" applyFont="1" applyFill="1" applyBorder="1"/>
    <xf numFmtId="0" fontId="45" fillId="7" borderId="4" xfId="0" applyFont="1" applyFill="1" applyBorder="1" applyAlignment="1">
      <alignment horizontal="center" vertical="center"/>
    </xf>
    <xf numFmtId="0" fontId="45" fillId="7" borderId="0" xfId="0" applyFont="1" applyFill="1" applyAlignment="1">
      <alignment horizontal="center" vertical="center"/>
    </xf>
    <xf numFmtId="0" fontId="45" fillId="7" borderId="0" xfId="0" applyFont="1" applyFill="1"/>
    <xf numFmtId="0" fontId="45" fillId="7" borderId="4" xfId="0" applyFont="1" applyFill="1" applyBorder="1" applyAlignment="1">
      <alignment wrapText="1"/>
    </xf>
    <xf numFmtId="0" fontId="36" fillId="0" borderId="1" xfId="0" applyFont="1" applyBorder="1" applyAlignment="1">
      <alignment horizontal="center" vertical="center" wrapText="1"/>
    </xf>
    <xf numFmtId="0" fontId="36" fillId="0" borderId="2" xfId="0" applyFont="1" applyBorder="1" applyAlignment="1">
      <alignment horizontal="center" vertical="center" wrapText="1"/>
    </xf>
    <xf numFmtId="0" fontId="36" fillId="7" borderId="1" xfId="0" applyFont="1" applyFill="1" applyBorder="1" applyAlignment="1">
      <alignment horizontal="center" vertical="center" wrapText="1"/>
    </xf>
    <xf numFmtId="0" fontId="35" fillId="7" borderId="25" xfId="0" applyFont="1" applyFill="1" applyBorder="1" applyAlignment="1">
      <alignment horizontal="center"/>
    </xf>
    <xf numFmtId="164" fontId="38" fillId="7" borderId="10" xfId="0" applyNumberFormat="1" applyFont="1" applyFill="1" applyBorder="1" applyAlignment="1">
      <alignment horizontal="right" vertical="center" wrapText="1" indent="1"/>
    </xf>
    <xf numFmtId="164" fontId="38" fillId="7" borderId="43" xfId="0" applyNumberFormat="1" applyFont="1" applyFill="1" applyBorder="1" applyAlignment="1">
      <alignment horizontal="right" vertical="center" wrapText="1" indent="1"/>
    </xf>
    <xf numFmtId="164" fontId="38" fillId="7" borderId="44" xfId="0" applyNumberFormat="1" applyFont="1" applyFill="1" applyBorder="1" applyAlignment="1">
      <alignment horizontal="right" vertical="center" wrapText="1" indent="1"/>
    </xf>
    <xf numFmtId="164" fontId="38" fillId="7" borderId="45" xfId="0" applyNumberFormat="1" applyFont="1" applyFill="1" applyBorder="1" applyAlignment="1">
      <alignment horizontal="right" vertical="center" wrapText="1" indent="1"/>
    </xf>
    <xf numFmtId="164" fontId="38" fillId="7" borderId="11" xfId="0" applyNumberFormat="1" applyFont="1" applyFill="1" applyBorder="1" applyAlignment="1">
      <alignment horizontal="right" vertical="center" wrapText="1" indent="1"/>
    </xf>
    <xf numFmtId="164" fontId="38" fillId="7" borderId="46" xfId="0" applyNumberFormat="1" applyFont="1" applyFill="1" applyBorder="1" applyAlignment="1">
      <alignment horizontal="right" vertical="center" wrapText="1" indent="1"/>
    </xf>
    <xf numFmtId="164" fontId="38" fillId="7" borderId="47" xfId="0" applyNumberFormat="1" applyFont="1" applyFill="1" applyBorder="1" applyAlignment="1">
      <alignment horizontal="right" vertical="center" wrapText="1" indent="1"/>
    </xf>
    <xf numFmtId="164" fontId="38" fillId="7" borderId="31" xfId="0" applyNumberFormat="1" applyFont="1" applyFill="1" applyBorder="1" applyAlignment="1">
      <alignment horizontal="right" vertical="center" wrapText="1" indent="1"/>
    </xf>
    <xf numFmtId="164" fontId="38" fillId="7" borderId="32" xfId="0" applyNumberFormat="1" applyFont="1" applyFill="1" applyBorder="1" applyAlignment="1">
      <alignment horizontal="right" vertical="center" wrapText="1" indent="1"/>
    </xf>
    <xf numFmtId="164" fontId="38" fillId="7" borderId="33" xfId="0" applyNumberFormat="1" applyFont="1" applyFill="1" applyBorder="1" applyAlignment="1">
      <alignment horizontal="right" vertical="center" wrapText="1" indent="1"/>
    </xf>
    <xf numFmtId="3" fontId="46" fillId="0" borderId="0" xfId="4" applyNumberFormat="1" applyFont="1" applyAlignment="1">
      <alignment horizontal="right"/>
    </xf>
    <xf numFmtId="0" fontId="36" fillId="0" borderId="22" xfId="0" applyFont="1" applyBorder="1" applyAlignment="1">
      <alignment horizontal="center" vertical="center" wrapText="1"/>
    </xf>
    <xf numFmtId="0" fontId="36" fillId="7" borderId="22" xfId="0" applyFont="1" applyFill="1" applyBorder="1" applyAlignment="1">
      <alignment vertical="center" wrapText="1"/>
    </xf>
    <xf numFmtId="0" fontId="35" fillId="7" borderId="22" xfId="0" applyFont="1" applyFill="1" applyBorder="1"/>
    <xf numFmtId="0" fontId="36" fillId="0" borderId="22" xfId="0" applyFont="1" applyBorder="1" applyAlignment="1">
      <alignment vertical="center" wrapText="1"/>
    </xf>
    <xf numFmtId="0" fontId="12" fillId="0" borderId="4" xfId="3" applyBorder="1" applyAlignment="1">
      <alignment horizontal="center" vertical="center" wrapText="1"/>
    </xf>
    <xf numFmtId="0" fontId="9" fillId="2" borderId="4" xfId="0" applyFont="1" applyFill="1" applyBorder="1" applyAlignment="1">
      <alignment horizontal="center" vertical="center" wrapText="1"/>
    </xf>
    <xf numFmtId="0" fontId="9" fillId="2" borderId="10"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10" xfId="0" applyFont="1" applyFill="1" applyBorder="1" applyAlignment="1">
      <alignment horizontal="center" vertical="center" wrapText="1"/>
    </xf>
    <xf numFmtId="0" fontId="49" fillId="2" borderId="0" xfId="0" applyFont="1" applyFill="1" applyAlignment="1">
      <alignment horizontal="center" vertical="center" wrapText="1"/>
    </xf>
    <xf numFmtId="0" fontId="50" fillId="0" borderId="0" xfId="0" applyFont="1"/>
    <xf numFmtId="0" fontId="48" fillId="2" borderId="1" xfId="0" applyFont="1" applyFill="1" applyBorder="1" applyAlignment="1">
      <alignment horizontal="left" vertical="top" wrapText="1"/>
    </xf>
    <xf numFmtId="0" fontId="48" fillId="2" borderId="2" xfId="0" applyFont="1" applyFill="1" applyBorder="1" applyAlignment="1">
      <alignment horizontal="left" vertical="top" wrapText="1"/>
    </xf>
    <xf numFmtId="0" fontId="48" fillId="2" borderId="3" xfId="0" applyFont="1" applyFill="1" applyBorder="1" applyAlignment="1">
      <alignment horizontal="left" vertical="top" wrapText="1"/>
    </xf>
    <xf numFmtId="0" fontId="48" fillId="2" borderId="4" xfId="0" applyFont="1" applyFill="1" applyBorder="1" applyAlignment="1">
      <alignment horizontal="center" vertical="center" wrapText="1"/>
    </xf>
    <xf numFmtId="0" fontId="48" fillId="2" borderId="5" xfId="0" applyFont="1" applyFill="1" applyBorder="1" applyAlignment="1">
      <alignment horizontal="left" vertical="top" wrapText="1"/>
    </xf>
    <xf numFmtId="0" fontId="48" fillId="2" borderId="0" xfId="0" applyFont="1" applyFill="1" applyAlignment="1">
      <alignment horizontal="left" vertical="top" wrapText="1"/>
    </xf>
    <xf numFmtId="0" fontId="48" fillId="2" borderId="6" xfId="0" applyFont="1" applyFill="1" applyBorder="1" applyAlignment="1">
      <alignment horizontal="left" vertical="top" wrapText="1"/>
    </xf>
    <xf numFmtId="0" fontId="49" fillId="2" borderId="4" xfId="0" applyFont="1" applyFill="1" applyBorder="1" applyAlignment="1">
      <alignment horizontal="center" vertical="center" wrapText="1"/>
    </xf>
    <xf numFmtId="0" fontId="48" fillId="2" borderId="7" xfId="0" applyFont="1" applyFill="1" applyBorder="1" applyAlignment="1">
      <alignment horizontal="left" vertical="top" wrapText="1"/>
    </xf>
    <xf numFmtId="0" fontId="48" fillId="2" borderId="8" xfId="0" applyFont="1" applyFill="1" applyBorder="1" applyAlignment="1">
      <alignment horizontal="left" vertical="top" wrapText="1"/>
    </xf>
    <xf numFmtId="0" fontId="48" fillId="2" borderId="9" xfId="0" applyFont="1" applyFill="1" applyBorder="1" applyAlignment="1">
      <alignment horizontal="left" vertical="top" wrapText="1"/>
    </xf>
    <xf numFmtId="14" fontId="51" fillId="14" borderId="4" xfId="0" applyNumberFormat="1" applyFont="1" applyFill="1" applyBorder="1" applyAlignment="1">
      <alignment horizontal="center" vertical="center" wrapText="1"/>
    </xf>
    <xf numFmtId="0" fontId="49" fillId="2" borderId="10" xfId="0" applyFont="1" applyFill="1" applyBorder="1" applyAlignment="1">
      <alignment horizontal="left" vertical="center" wrapText="1"/>
    </xf>
    <xf numFmtId="0" fontId="49" fillId="2" borderId="11" xfId="0" applyFont="1" applyFill="1" applyBorder="1" applyAlignment="1">
      <alignment horizontal="left" vertical="center" wrapText="1"/>
    </xf>
    <xf numFmtId="3" fontId="52" fillId="14" borderId="4" xfId="0" applyNumberFormat="1" applyFont="1" applyFill="1" applyBorder="1" applyAlignment="1">
      <alignment horizontal="right" vertical="center" wrapText="1"/>
    </xf>
    <xf numFmtId="0" fontId="49" fillId="2" borderId="4" xfId="0" applyFont="1" applyFill="1" applyBorder="1" applyAlignment="1">
      <alignment horizontal="right" vertical="center" wrapText="1"/>
    </xf>
    <xf numFmtId="0" fontId="49" fillId="2" borderId="10" xfId="0" applyFont="1" applyFill="1" applyBorder="1" applyAlignment="1">
      <alignment horizontal="center" vertical="center" wrapText="1"/>
    </xf>
    <xf numFmtId="10" fontId="52" fillId="14" borderId="4" xfId="2" applyNumberFormat="1" applyFont="1" applyFill="1" applyBorder="1" applyAlignment="1">
      <alignment horizontal="right" vertical="center" wrapText="1"/>
    </xf>
    <xf numFmtId="0" fontId="49" fillId="13" borderId="25" xfId="0" applyFont="1" applyFill="1" applyBorder="1" applyAlignment="1">
      <alignment horizontal="center" vertical="top" wrapText="1"/>
    </xf>
    <xf numFmtId="0" fontId="50" fillId="15" borderId="0" xfId="0" applyFont="1" applyFill="1"/>
    <xf numFmtId="0" fontId="49" fillId="13" borderId="24" xfId="0" applyFont="1" applyFill="1" applyBorder="1" applyAlignment="1">
      <alignment horizontal="center" vertical="top" wrapText="1"/>
    </xf>
    <xf numFmtId="10" fontId="52" fillId="14" borderId="10" xfId="2" applyNumberFormat="1" applyFont="1" applyFill="1" applyBorder="1" applyAlignment="1">
      <alignment horizontal="right" vertical="center" wrapText="1"/>
    </xf>
    <xf numFmtId="0" fontId="49" fillId="13" borderId="2" xfId="0" applyFont="1" applyFill="1" applyBorder="1" applyAlignment="1">
      <alignment horizontal="center" vertical="top" wrapText="1"/>
    </xf>
    <xf numFmtId="0" fontId="49" fillId="13" borderId="3" xfId="0" applyFont="1" applyFill="1" applyBorder="1" applyAlignment="1">
      <alignment horizontal="center" vertical="top" wrapText="1"/>
    </xf>
    <xf numFmtId="0" fontId="49" fillId="13" borderId="0" xfId="0" applyFont="1" applyFill="1" applyAlignment="1">
      <alignment horizontal="center" vertical="top" wrapText="1"/>
    </xf>
    <xf numFmtId="0" fontId="49" fillId="13" borderId="6" xfId="0" applyFont="1" applyFill="1" applyBorder="1" applyAlignment="1">
      <alignment horizontal="center" vertical="top" wrapText="1"/>
    </xf>
    <xf numFmtId="0" fontId="49" fillId="13" borderId="8" xfId="0" applyFont="1" applyFill="1" applyBorder="1" applyAlignment="1">
      <alignment horizontal="center" vertical="top" wrapText="1"/>
    </xf>
    <xf numFmtId="0" fontId="49" fillId="13" borderId="9" xfId="0" applyFont="1" applyFill="1" applyBorder="1" applyAlignment="1">
      <alignment horizontal="center" vertical="top" wrapText="1"/>
    </xf>
    <xf numFmtId="0" fontId="53" fillId="0" borderId="0" xfId="0" applyFont="1" applyAlignment="1">
      <alignment vertical="center"/>
    </xf>
    <xf numFmtId="0" fontId="50" fillId="0" borderId="0" xfId="0" applyFont="1" applyAlignment="1">
      <alignment vertical="center"/>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54" fillId="13" borderId="5" xfId="0" applyFont="1" applyFill="1" applyBorder="1" applyAlignment="1">
      <alignment horizontal="left" vertical="center" wrapText="1"/>
    </xf>
    <xf numFmtId="0" fontId="54" fillId="13" borderId="6" xfId="0" applyFont="1" applyFill="1" applyBorder="1" applyAlignment="1">
      <alignment horizontal="left" vertical="center" wrapText="1"/>
    </xf>
    <xf numFmtId="0" fontId="54" fillId="13" borderId="7" xfId="0" applyFont="1" applyFill="1" applyBorder="1" applyAlignment="1">
      <alignment horizontal="left" vertical="center" wrapText="1"/>
    </xf>
    <xf numFmtId="0" fontId="54" fillId="13" borderId="8" xfId="0" applyFont="1" applyFill="1" applyBorder="1" applyAlignment="1">
      <alignment horizontal="left" vertical="center" wrapText="1"/>
    </xf>
    <xf numFmtId="0" fontId="54" fillId="13" borderId="9" xfId="0" applyFont="1" applyFill="1" applyBorder="1" applyAlignment="1">
      <alignment horizontal="left" vertical="center" wrapText="1"/>
    </xf>
    <xf numFmtId="0" fontId="54" fillId="13" borderId="0" xfId="0" applyFont="1" applyFill="1" applyAlignment="1">
      <alignment horizontal="left" vertical="center" wrapText="1"/>
    </xf>
    <xf numFmtId="4" fontId="0" fillId="16" borderId="0" xfId="0" applyNumberFormat="1" applyFill="1"/>
    <xf numFmtId="14" fontId="41" fillId="0" borderId="0" xfId="0" applyNumberFormat="1" applyFont="1" applyAlignment="1">
      <alignment horizontal="center" wrapText="1"/>
    </xf>
    <xf numFmtId="0" fontId="9" fillId="0" borderId="0" xfId="0" applyFont="1" applyAlignment="1">
      <alignment horizontal="center" wrapText="1"/>
    </xf>
    <xf numFmtId="3" fontId="22" fillId="2" borderId="24" xfId="11" applyNumberFormat="1" applyFont="1" applyFill="1" applyBorder="1" applyAlignment="1">
      <alignment horizontal="right" vertical="center" wrapText="1"/>
    </xf>
    <xf numFmtId="3" fontId="22" fillId="2" borderId="23" xfId="11" applyNumberFormat="1" applyFont="1" applyFill="1" applyBorder="1" applyAlignment="1">
      <alignment horizontal="right" vertical="center" wrapText="1"/>
    </xf>
    <xf numFmtId="10" fontId="22" fillId="0" borderId="24" xfId="2" applyNumberFormat="1" applyFont="1" applyBorder="1" applyAlignment="1">
      <alignment horizontal="right" vertical="center" wrapText="1"/>
    </xf>
    <xf numFmtId="0" fontId="55" fillId="7" borderId="4" xfId="0" applyFont="1" applyFill="1" applyBorder="1" applyAlignment="1">
      <alignment vertical="center" wrapText="1"/>
    </xf>
    <xf numFmtId="3" fontId="0" fillId="7" borderId="4" xfId="0" applyNumberFormat="1" applyFill="1" applyBorder="1" applyAlignment="1">
      <alignment horizontal="right" vertical="center" indent="1"/>
    </xf>
    <xf numFmtId="0" fontId="12" fillId="0" borderId="4" xfId="3" applyBorder="1" applyAlignment="1">
      <alignment vertical="center"/>
    </xf>
    <xf numFmtId="0" fontId="12" fillId="2" borderId="4" xfId="20" applyFill="1" applyBorder="1" applyAlignment="1">
      <alignment horizontal="center" vertical="center" wrapText="1"/>
    </xf>
    <xf numFmtId="14" fontId="56" fillId="2" borderId="4" xfId="0" applyNumberFormat="1" applyFont="1" applyFill="1" applyBorder="1" applyAlignment="1">
      <alignment horizontal="center" vertical="center" wrapText="1"/>
    </xf>
    <xf numFmtId="165" fontId="12" fillId="0" borderId="4" xfId="20" applyNumberFormat="1" applyBorder="1" applyAlignment="1">
      <alignment horizontal="right" vertical="center" wrapText="1"/>
    </xf>
    <xf numFmtId="165" fontId="12" fillId="2" borderId="4" xfId="20" applyNumberFormat="1" applyFill="1" applyBorder="1" applyAlignment="1">
      <alignment horizontal="right" vertical="center" wrapText="1"/>
    </xf>
    <xf numFmtId="3" fontId="56" fillId="2" borderId="4" xfId="0" applyNumberFormat="1" applyFont="1" applyFill="1" applyBorder="1" applyAlignment="1">
      <alignment horizontal="right" vertical="center" wrapText="1"/>
    </xf>
    <xf numFmtId="10" fontId="12" fillId="0" borderId="4" xfId="20" applyNumberFormat="1" applyBorder="1" applyAlignment="1">
      <alignment horizontal="right" vertical="center" wrapText="1"/>
    </xf>
    <xf numFmtId="10" fontId="12" fillId="2" borderId="4" xfId="20" applyNumberFormat="1" applyFill="1" applyBorder="1" applyAlignment="1">
      <alignment horizontal="right" vertical="center" wrapText="1"/>
    </xf>
    <xf numFmtId="10" fontId="12" fillId="0" borderId="0" xfId="20" applyNumberFormat="1"/>
    <xf numFmtId="0" fontId="21" fillId="2" borderId="11" xfId="0" applyFont="1" applyFill="1" applyBorder="1" applyAlignment="1">
      <alignment horizontal="center" vertical="center" wrapText="1"/>
    </xf>
    <xf numFmtId="0" fontId="0" fillId="2" borderId="7" xfId="0" applyFill="1" applyBorder="1" applyAlignment="1">
      <alignment horizontal="left" wrapText="1"/>
    </xf>
    <xf numFmtId="0" fontId="0" fillId="2" borderId="8" xfId="0" applyFill="1" applyBorder="1" applyAlignment="1">
      <alignment horizontal="left" wrapText="1"/>
    </xf>
    <xf numFmtId="0" fontId="0" fillId="2" borderId="9" xfId="0" applyFill="1" applyBorder="1" applyAlignment="1">
      <alignment horizontal="left" wrapText="1"/>
    </xf>
    <xf numFmtId="0" fontId="0" fillId="0" borderId="25" xfId="0" applyBorder="1" applyAlignment="1">
      <alignment horizontal="center" vertical="center" wrapText="1"/>
    </xf>
    <xf numFmtId="0" fontId="0" fillId="7" borderId="25" xfId="0" applyFill="1" applyBorder="1" applyAlignment="1">
      <alignment horizontal="center" vertical="center" wrapText="1"/>
    </xf>
    <xf numFmtId="10" fontId="42" fillId="7" borderId="34" xfId="0" applyNumberFormat="1" applyFont="1" applyFill="1" applyBorder="1" applyAlignment="1">
      <alignment horizontal="right" vertical="center" wrapText="1" indent="1"/>
    </xf>
    <xf numFmtId="10" fontId="42" fillId="7" borderId="35" xfId="0" applyNumberFormat="1" applyFont="1" applyFill="1" applyBorder="1" applyAlignment="1">
      <alignment horizontal="right" vertical="center" wrapText="1" indent="1"/>
    </xf>
    <xf numFmtId="10" fontId="42" fillId="0" borderId="35" xfId="0" applyNumberFormat="1" applyFont="1" applyBorder="1" applyAlignment="1">
      <alignment horizontal="right" vertical="center" wrapText="1" indent="1"/>
    </xf>
    <xf numFmtId="10" fontId="42" fillId="7" borderId="36" xfId="0" applyNumberFormat="1" applyFont="1" applyFill="1" applyBorder="1" applyAlignment="1">
      <alignment horizontal="right" vertical="center" wrapText="1" indent="1"/>
    </xf>
    <xf numFmtId="10" fontId="40" fillId="7" borderId="0" xfId="0" applyNumberFormat="1" applyFont="1" applyFill="1"/>
    <xf numFmtId="0" fontId="45" fillId="7" borderId="10" xfId="0" applyFont="1" applyFill="1" applyBorder="1" applyAlignment="1">
      <alignment horizontal="right"/>
    </xf>
    <xf numFmtId="0" fontId="0" fillId="0" borderId="0" xfId="0" applyAlignment="1">
      <alignment horizontal="left" vertical="center"/>
    </xf>
    <xf numFmtId="0" fontId="0" fillId="2" borderId="0" xfId="0" applyFill="1" applyAlignment="1">
      <alignment horizontal="left" vertical="center" wrapText="1"/>
    </xf>
    <xf numFmtId="14" fontId="0" fillId="0" borderId="0" xfId="0" applyNumberFormat="1" applyAlignment="1">
      <alignment horizontal="center" vertical="center"/>
    </xf>
    <xf numFmtId="49" fontId="11" fillId="0" borderId="4" xfId="25" applyNumberFormat="1" applyFont="1" applyBorder="1" applyAlignment="1">
      <alignment horizontal="center" vertical="center" wrapText="1"/>
    </xf>
    <xf numFmtId="0" fontId="11" fillId="0" borderId="4" xfId="25" applyFont="1" applyBorder="1" applyAlignment="1">
      <alignment horizontal="center" vertical="center" wrapText="1"/>
    </xf>
    <xf numFmtId="0" fontId="36" fillId="0" borderId="4" xfId="25" applyFont="1" applyBorder="1" applyAlignment="1">
      <alignment horizontal="center" vertical="center" wrapText="1"/>
    </xf>
    <xf numFmtId="0" fontId="36" fillId="0" borderId="4" xfId="25" applyFont="1" applyBorder="1" applyAlignment="1">
      <alignment horizontal="left" vertical="center" wrapText="1"/>
    </xf>
    <xf numFmtId="3" fontId="36" fillId="0" borderId="4" xfId="25" applyNumberFormat="1" applyFont="1" applyBorder="1" applyAlignment="1">
      <alignment horizontal="center" vertical="center" wrapText="1"/>
    </xf>
    <xf numFmtId="0" fontId="36" fillId="0" borderId="4" xfId="25" applyFont="1" applyBorder="1" applyAlignment="1">
      <alignment vertical="center" wrapText="1"/>
    </xf>
    <xf numFmtId="0" fontId="36" fillId="0" borderId="4" xfId="25" quotePrefix="1" applyFont="1" applyBorder="1" applyAlignment="1">
      <alignment horizontal="center" vertical="center" wrapText="1"/>
    </xf>
    <xf numFmtId="0" fontId="36" fillId="7" borderId="4" xfId="0" applyFont="1" applyFill="1" applyBorder="1" applyAlignment="1">
      <alignment horizontal="center"/>
    </xf>
    <xf numFmtId="165" fontId="36" fillId="7" borderId="4" xfId="0" applyNumberFormat="1" applyFont="1" applyFill="1" applyBorder="1" applyAlignment="1">
      <alignment horizontal="center"/>
    </xf>
    <xf numFmtId="0" fontId="11" fillId="7" borderId="25" xfId="0" applyFont="1" applyFill="1" applyBorder="1" applyAlignment="1">
      <alignment vertical="center" wrapText="1"/>
    </xf>
    <xf numFmtId="0" fontId="57" fillId="7" borderId="5" xfId="0" applyFont="1" applyFill="1" applyBorder="1" applyAlignment="1">
      <alignment vertical="center" wrapText="1"/>
    </xf>
    <xf numFmtId="0" fontId="36" fillId="7" borderId="23" xfId="0" applyFont="1" applyFill="1" applyBorder="1" applyAlignment="1">
      <alignment vertical="center" wrapText="1"/>
    </xf>
    <xf numFmtId="0" fontId="36" fillId="7" borderId="1" xfId="0" applyFont="1" applyFill="1" applyBorder="1" applyAlignment="1">
      <alignment vertical="center" wrapText="1"/>
    </xf>
    <xf numFmtId="0" fontId="36" fillId="7" borderId="25" xfId="0" applyFont="1" applyFill="1" applyBorder="1" applyAlignment="1">
      <alignment vertical="center" wrapText="1"/>
    </xf>
    <xf numFmtId="0" fontId="57" fillId="7" borderId="25" xfId="0" applyFont="1" applyFill="1" applyBorder="1" applyAlignment="1">
      <alignment vertical="center" wrapText="1"/>
    </xf>
    <xf numFmtId="0" fontId="11" fillId="10" borderId="4" xfId="0" applyFont="1" applyFill="1" applyBorder="1"/>
    <xf numFmtId="0" fontId="11" fillId="10" borderId="4" xfId="0" applyFont="1" applyFill="1" applyBorder="1" applyAlignment="1">
      <alignment horizontal="left" vertical="center" wrapText="1"/>
    </xf>
    <xf numFmtId="3" fontId="11" fillId="10" borderId="4" xfId="11" applyNumberFormat="1" applyFont="1" applyFill="1" applyBorder="1"/>
    <xf numFmtId="165" fontId="11" fillId="10" borderId="4" xfId="11" applyNumberFormat="1" applyFont="1" applyFill="1" applyBorder="1"/>
    <xf numFmtId="0" fontId="36" fillId="11" borderId="4" xfId="0" applyFont="1" applyFill="1" applyBorder="1"/>
    <xf numFmtId="0" fontId="36" fillId="11" borderId="4" xfId="0" applyFont="1" applyFill="1" applyBorder="1" applyAlignment="1">
      <alignment horizontal="left" vertical="center" indent="1"/>
    </xf>
    <xf numFmtId="3" fontId="36" fillId="11" borderId="4" xfId="11" applyNumberFormat="1" applyFont="1" applyFill="1" applyBorder="1"/>
    <xf numFmtId="165" fontId="36" fillId="11" borderId="4" xfId="11" applyNumberFormat="1" applyFont="1" applyFill="1" applyBorder="1"/>
    <xf numFmtId="0" fontId="36" fillId="7" borderId="4" xfId="0" applyFont="1" applyFill="1" applyBorder="1"/>
    <xf numFmtId="0" fontId="58" fillId="7" borderId="4" xfId="0" applyFont="1" applyFill="1" applyBorder="1" applyAlignment="1">
      <alignment horizontal="left" vertical="center" indent="3"/>
    </xf>
    <xf numFmtId="3" fontId="36" fillId="7" borderId="4" xfId="11" applyNumberFormat="1" applyFont="1" applyFill="1" applyBorder="1"/>
    <xf numFmtId="165" fontId="36" fillId="7" borderId="4" xfId="11" applyNumberFormat="1" applyFont="1" applyFill="1" applyBorder="1"/>
    <xf numFmtId="0" fontId="58" fillId="7" borderId="4" xfId="0" applyFont="1" applyFill="1" applyBorder="1" applyAlignment="1">
      <alignment horizontal="left" vertical="center" wrapText="1" indent="3"/>
    </xf>
    <xf numFmtId="0" fontId="58" fillId="0" borderId="4" xfId="0" applyFont="1" applyBorder="1" applyAlignment="1">
      <alignment horizontal="left" vertical="center" wrapText="1" indent="3"/>
    </xf>
    <xf numFmtId="0" fontId="36" fillId="0" borderId="4" xfId="0" applyFont="1" applyBorder="1" applyAlignment="1">
      <alignment horizontal="left" vertical="center" indent="1"/>
    </xf>
    <xf numFmtId="3" fontId="36" fillId="10" borderId="4" xfId="11" applyNumberFormat="1" applyFont="1" applyFill="1" applyBorder="1"/>
    <xf numFmtId="165" fontId="36" fillId="10" borderId="4" xfId="11" applyNumberFormat="1" applyFont="1" applyFill="1" applyBorder="1"/>
    <xf numFmtId="0" fontId="2" fillId="7" borderId="0" xfId="0" applyFont="1" applyFill="1"/>
    <xf numFmtId="0" fontId="36" fillId="0" borderId="4" xfId="0" applyFont="1" applyBorder="1" applyAlignment="1">
      <alignment horizontal="left" vertical="center" wrapText="1" indent="1"/>
    </xf>
    <xf numFmtId="0" fontId="11" fillId="10" borderId="4" xfId="0" applyFont="1" applyFill="1" applyBorder="1" applyAlignment="1">
      <alignment horizontal="left" vertical="center"/>
    </xf>
    <xf numFmtId="0" fontId="2" fillId="7" borderId="3" xfId="0" applyFont="1" applyFill="1" applyBorder="1" applyAlignment="1">
      <alignment horizontal="left" vertical="center"/>
    </xf>
    <xf numFmtId="0" fontId="36" fillId="7" borderId="0" xfId="0" applyFont="1" applyFill="1" applyAlignment="1">
      <alignment horizontal="center" vertical="center"/>
    </xf>
    <xf numFmtId="0" fontId="36" fillId="7" borderId="0" xfId="0" applyFont="1" applyFill="1" applyAlignment="1">
      <alignment vertical="center"/>
    </xf>
    <xf numFmtId="0" fontId="36" fillId="7" borderId="0" xfId="0" applyFont="1" applyFill="1" applyAlignment="1">
      <alignment horizontal="left"/>
    </xf>
    <xf numFmtId="0" fontId="36" fillId="7" borderId="6" xfId="0" applyFont="1" applyFill="1" applyBorder="1" applyAlignment="1">
      <alignment vertical="center" wrapText="1"/>
    </xf>
    <xf numFmtId="0" fontId="38" fillId="7" borderId="0" xfId="0" applyFont="1" applyFill="1" applyAlignment="1">
      <alignment horizontal="center" vertical="center" wrapText="1"/>
    </xf>
    <xf numFmtId="0" fontId="38" fillId="7" borderId="31" xfId="0" applyFont="1" applyFill="1" applyBorder="1" applyAlignment="1">
      <alignment horizontal="center" vertical="center" wrapText="1"/>
    </xf>
    <xf numFmtId="0" fontId="38" fillId="7" borderId="32" xfId="0" applyFont="1" applyFill="1" applyBorder="1" applyAlignment="1">
      <alignment horizontal="center" vertical="center" wrapText="1"/>
    </xf>
    <xf numFmtId="0" fontId="38" fillId="7" borderId="33" xfId="0" applyFont="1" applyFill="1" applyBorder="1" applyAlignment="1">
      <alignment horizontal="center" vertical="center" wrapText="1"/>
    </xf>
    <xf numFmtId="0" fontId="38" fillId="7" borderId="6" xfId="0" applyFont="1" applyFill="1" applyBorder="1" applyAlignment="1">
      <alignment horizontal="center" vertical="center" wrapText="1"/>
    </xf>
    <xf numFmtId="0" fontId="38" fillId="7" borderId="25" xfId="0" applyFont="1" applyFill="1" applyBorder="1" applyAlignment="1">
      <alignment horizontal="center" vertical="center" wrapText="1"/>
    </xf>
    <xf numFmtId="0" fontId="38" fillId="7" borderId="25" xfId="0" applyFont="1" applyFill="1" applyBorder="1" applyAlignment="1">
      <alignment vertical="center" wrapText="1"/>
    </xf>
    <xf numFmtId="0" fontId="36" fillId="7" borderId="8" xfId="0" applyFont="1" applyFill="1" applyBorder="1" applyAlignment="1">
      <alignment vertical="center"/>
    </xf>
    <xf numFmtId="0" fontId="36" fillId="7" borderId="8" xfId="0" applyFont="1" applyFill="1" applyBorder="1" applyAlignment="1">
      <alignment vertical="center" wrapText="1"/>
    </xf>
    <xf numFmtId="0" fontId="38" fillId="7" borderId="22" xfId="0" applyFont="1" applyFill="1" applyBorder="1" applyAlignment="1">
      <alignment horizontal="center" vertical="center" wrapText="1"/>
    </xf>
    <xf numFmtId="0" fontId="38" fillId="7" borderId="22" xfId="0" applyFont="1" applyFill="1" applyBorder="1" applyAlignment="1">
      <alignment vertical="center" wrapText="1"/>
    </xf>
    <xf numFmtId="0" fontId="36" fillId="7" borderId="22" xfId="0" applyFont="1" applyFill="1" applyBorder="1" applyAlignment="1">
      <alignment horizontal="center" vertical="center" wrapText="1"/>
    </xf>
    <xf numFmtId="0" fontId="11" fillId="12" borderId="24" xfId="0" applyFont="1" applyFill="1" applyBorder="1" applyAlignment="1">
      <alignment horizontal="right" vertical="center" indent="1"/>
    </xf>
    <xf numFmtId="0" fontId="7" fillId="12" borderId="24" xfId="0" applyFont="1" applyFill="1" applyBorder="1" applyAlignment="1">
      <alignment horizontal="left" vertical="center" wrapText="1" indent="1"/>
    </xf>
    <xf numFmtId="164" fontId="59" fillId="12" borderId="7" xfId="0" applyNumberFormat="1" applyFont="1" applyFill="1" applyBorder="1" applyAlignment="1">
      <alignment horizontal="right" vertical="center" wrapText="1" indent="1"/>
    </xf>
    <xf numFmtId="164" fontId="59" fillId="12" borderId="43" xfId="0" applyNumberFormat="1" applyFont="1" applyFill="1" applyBorder="1" applyAlignment="1">
      <alignment horizontal="right" vertical="center" wrapText="1" indent="1"/>
    </xf>
    <xf numFmtId="164" fontId="59" fillId="12" borderId="44" xfId="0" applyNumberFormat="1" applyFont="1" applyFill="1" applyBorder="1" applyAlignment="1">
      <alignment horizontal="right" vertical="center" wrapText="1" indent="1"/>
    </xf>
    <xf numFmtId="164" fontId="59" fillId="12" borderId="45" xfId="0" applyNumberFormat="1" applyFont="1" applyFill="1" applyBorder="1" applyAlignment="1">
      <alignment horizontal="right" vertical="center" wrapText="1" indent="1"/>
    </xf>
    <xf numFmtId="164" fontId="59" fillId="12" borderId="9" xfId="0" applyNumberFormat="1" applyFont="1" applyFill="1" applyBorder="1" applyAlignment="1">
      <alignment horizontal="right" vertical="center" wrapText="1" indent="1"/>
    </xf>
    <xf numFmtId="164" fontId="59" fillId="12" borderId="24" xfId="0" applyNumberFormat="1" applyFont="1" applyFill="1" applyBorder="1" applyAlignment="1">
      <alignment horizontal="right" vertical="center" wrapText="1" indent="1"/>
    </xf>
    <xf numFmtId="10" fontId="59" fillId="12" borderId="24" xfId="2" applyNumberFormat="1" applyFont="1" applyFill="1" applyBorder="1" applyAlignment="1">
      <alignment horizontal="right" vertical="center" wrapText="1" indent="2"/>
    </xf>
    <xf numFmtId="0" fontId="36" fillId="7" borderId="4" xfId="0" applyFont="1" applyFill="1" applyBorder="1" applyAlignment="1">
      <alignment horizontal="right" vertical="center" indent="1"/>
    </xf>
    <xf numFmtId="0" fontId="0" fillId="7" borderId="4" xfId="0" applyFill="1" applyBorder="1" applyAlignment="1">
      <alignment horizontal="left" indent="1"/>
    </xf>
    <xf numFmtId="164" fontId="38" fillId="7" borderId="7" xfId="0" applyNumberFormat="1" applyFont="1" applyFill="1" applyBorder="1" applyAlignment="1">
      <alignment horizontal="right" vertical="center" wrapText="1" indent="1"/>
    </xf>
    <xf numFmtId="164" fontId="38" fillId="7" borderId="9" xfId="0" applyNumberFormat="1" applyFont="1" applyFill="1" applyBorder="1" applyAlignment="1">
      <alignment horizontal="right" vertical="center" wrapText="1" indent="1"/>
    </xf>
    <xf numFmtId="164" fontId="38" fillId="7" borderId="24" xfId="0" applyNumberFormat="1" applyFont="1" applyFill="1" applyBorder="1" applyAlignment="1">
      <alignment horizontal="right" vertical="center" wrapText="1" indent="1"/>
    </xf>
    <xf numFmtId="10" fontId="38" fillId="7" borderId="24" xfId="2" applyNumberFormat="1" applyFont="1" applyFill="1" applyBorder="1" applyAlignment="1">
      <alignment horizontal="right" vertical="center" wrapText="1" indent="2"/>
    </xf>
    <xf numFmtId="0" fontId="0" fillId="7" borderId="24" xfId="0" applyFill="1" applyBorder="1" applyAlignment="1">
      <alignment horizontal="left" indent="1"/>
    </xf>
    <xf numFmtId="164" fontId="38" fillId="3" borderId="9" xfId="0" applyNumberFormat="1" applyFont="1" applyFill="1" applyBorder="1" applyAlignment="1">
      <alignment horizontal="right" vertical="center" wrapText="1" indent="1"/>
    </xf>
    <xf numFmtId="164" fontId="38" fillId="3" borderId="24" xfId="0" applyNumberFormat="1" applyFont="1" applyFill="1" applyBorder="1" applyAlignment="1">
      <alignment horizontal="right" vertical="center" wrapText="1" indent="1"/>
    </xf>
    <xf numFmtId="0" fontId="11" fillId="12" borderId="4" xfId="0" applyFont="1" applyFill="1" applyBorder="1" applyAlignment="1">
      <alignment horizontal="right" vertical="center" indent="1"/>
    </xf>
    <xf numFmtId="164" fontId="59" fillId="12" borderId="46" xfId="0" applyNumberFormat="1" applyFont="1" applyFill="1" applyBorder="1" applyAlignment="1">
      <alignment horizontal="right" vertical="center" wrapText="1" indent="1"/>
    </xf>
    <xf numFmtId="164" fontId="59" fillId="12" borderId="4" xfId="0" applyNumberFormat="1" applyFont="1" applyFill="1" applyBorder="1" applyAlignment="1">
      <alignment horizontal="right" vertical="center" wrapText="1" indent="1"/>
    </xf>
    <xf numFmtId="164" fontId="59" fillId="12" borderId="47" xfId="0" applyNumberFormat="1" applyFont="1" applyFill="1" applyBorder="1" applyAlignment="1">
      <alignment horizontal="right" vertical="center" wrapText="1" indent="1"/>
    </xf>
    <xf numFmtId="0" fontId="0" fillId="7" borderId="0" xfId="0" applyFill="1" applyAlignment="1">
      <alignment vertical="center"/>
    </xf>
    <xf numFmtId="0" fontId="2" fillId="7" borderId="0" xfId="0" applyFont="1" applyFill="1" applyAlignment="1">
      <alignment horizontal="justify" wrapText="1"/>
    </xf>
    <xf numFmtId="0" fontId="0" fillId="0" borderId="4" xfId="0" applyBorder="1" applyAlignment="1">
      <alignment horizontal="center"/>
    </xf>
    <xf numFmtId="0" fontId="0" fillId="7" borderId="22" xfId="0" applyFill="1" applyBorder="1" applyAlignment="1">
      <alignment horizontal="center" vertical="center" wrapText="1"/>
    </xf>
    <xf numFmtId="0" fontId="0" fillId="0" borderId="22" xfId="0" applyBorder="1" applyAlignment="1">
      <alignment horizontal="center" vertical="center" wrapText="1"/>
    </xf>
    <xf numFmtId="0" fontId="36" fillId="7" borderId="4" xfId="0" applyFont="1" applyFill="1" applyBorder="1" applyAlignment="1">
      <alignment horizontal="right" indent="1"/>
    </xf>
    <xf numFmtId="0" fontId="0" fillId="7" borderId="24" xfId="0" applyFill="1" applyBorder="1"/>
    <xf numFmtId="0" fontId="0" fillId="7" borderId="24" xfId="0" applyFill="1" applyBorder="1" applyAlignment="1">
      <alignment horizontal="center"/>
    </xf>
    <xf numFmtId="0" fontId="0" fillId="0" borderId="24" xfId="0" applyBorder="1" applyAlignment="1">
      <alignment horizontal="center"/>
    </xf>
    <xf numFmtId="0" fontId="36" fillId="7" borderId="0" xfId="0" applyFont="1" applyFill="1" applyAlignment="1">
      <alignment horizontal="right" vertical="center" indent="1"/>
    </xf>
    <xf numFmtId="0" fontId="2" fillId="7" borderId="4" xfId="0" applyFont="1" applyFill="1" applyBorder="1" applyAlignment="1">
      <alignment horizontal="center" vertical="center"/>
    </xf>
    <xf numFmtId="0" fontId="2" fillId="7" borderId="23" xfId="0" applyFont="1" applyFill="1" applyBorder="1" applyAlignment="1">
      <alignment horizontal="center" vertical="center"/>
    </xf>
    <xf numFmtId="0" fontId="2" fillId="0" borderId="23" xfId="0" applyFont="1" applyBorder="1" applyAlignment="1">
      <alignment horizontal="center" vertical="center"/>
    </xf>
    <xf numFmtId="0" fontId="0" fillId="7" borderId="25" xfId="0" applyFill="1" applyBorder="1" applyAlignment="1">
      <alignment vertical="center" wrapText="1"/>
    </xf>
    <xf numFmtId="0" fontId="2" fillId="7" borderId="22" xfId="0" applyFont="1" applyFill="1" applyBorder="1" applyAlignment="1">
      <alignment horizontal="center" vertical="center" wrapText="1"/>
    </xf>
    <xf numFmtId="0" fontId="2" fillId="7" borderId="22" xfId="0" applyFont="1" applyFill="1" applyBorder="1" applyAlignment="1">
      <alignment vertical="center" wrapText="1"/>
    </xf>
    <xf numFmtId="0" fontId="2" fillId="0" borderId="0" xfId="0" applyFont="1" applyAlignment="1">
      <alignment horizontal="center" vertical="center" wrapText="1"/>
    </xf>
    <xf numFmtId="0" fontId="36" fillId="0" borderId="0" xfId="0" applyFont="1" applyAlignment="1">
      <alignment horizontal="center" vertical="center" wrapText="1"/>
    </xf>
    <xf numFmtId="0" fontId="0" fillId="7" borderId="4" xfId="0" applyFill="1" applyBorder="1" applyAlignment="1">
      <alignment horizontal="right" indent="1"/>
    </xf>
    <xf numFmtId="0" fontId="2" fillId="7" borderId="24" xfId="0" applyFont="1" applyFill="1" applyBorder="1" applyAlignment="1">
      <alignment horizontal="left" vertical="center" indent="1"/>
    </xf>
    <xf numFmtId="0" fontId="2" fillId="7" borderId="4" xfId="0" applyFont="1" applyFill="1" applyBorder="1" applyAlignment="1">
      <alignment horizontal="left" vertical="center" indent="1"/>
    </xf>
    <xf numFmtId="0" fontId="2" fillId="0" borderId="0" xfId="0" applyFont="1"/>
    <xf numFmtId="0" fontId="7" fillId="0" borderId="0" xfId="0" applyFont="1"/>
    <xf numFmtId="4" fontId="7" fillId="0" borderId="0" xfId="0" applyNumberFormat="1" applyFont="1"/>
    <xf numFmtId="0" fontId="0" fillId="7" borderId="4" xfId="0" applyFill="1" applyBorder="1" applyAlignment="1">
      <alignment horizontal="center" vertical="center"/>
    </xf>
    <xf numFmtId="0" fontId="0" fillId="7" borderId="23" xfId="0" applyFill="1" applyBorder="1" applyAlignment="1">
      <alignment horizontal="center" vertical="center"/>
    </xf>
    <xf numFmtId="0" fontId="0" fillId="0" borderId="23" xfId="0" applyBorder="1" applyAlignment="1">
      <alignment horizontal="center" vertical="center"/>
    </xf>
    <xf numFmtId="0" fontId="0" fillId="7" borderId="22" xfId="0" applyFill="1" applyBorder="1" applyAlignment="1">
      <alignment vertical="center" wrapText="1"/>
    </xf>
    <xf numFmtId="0" fontId="0" fillId="0" borderId="2" xfId="0" applyBorder="1" applyAlignment="1">
      <alignment horizontal="center" vertical="center" wrapText="1"/>
    </xf>
    <xf numFmtId="0" fontId="0" fillId="2" borderId="4" xfId="0" applyFill="1" applyBorder="1" applyAlignment="1">
      <alignment horizontal="left" wrapText="1"/>
    </xf>
    <xf numFmtId="0" fontId="0" fillId="2" borderId="10" xfId="0" applyFill="1" applyBorder="1" applyAlignment="1">
      <alignment horizontal="left" wrapText="1"/>
    </xf>
    <xf numFmtId="0" fontId="61" fillId="7" borderId="0" xfId="0" applyFont="1" applyFill="1" applyAlignment="1">
      <alignment horizontal="center" vertical="center"/>
    </xf>
    <xf numFmtId="0" fontId="61" fillId="7" borderId="0" xfId="0" applyFont="1" applyFill="1"/>
    <xf numFmtId="0" fontId="16" fillId="7" borderId="0" xfId="0" applyFont="1" applyFill="1" applyAlignment="1">
      <alignment horizontal="center" vertical="center" wrapText="1"/>
    </xf>
    <xf numFmtId="0" fontId="16" fillId="7" borderId="0" xfId="0" applyFont="1" applyFill="1" applyAlignment="1">
      <alignment vertical="center" wrapText="1"/>
    </xf>
    <xf numFmtId="0" fontId="61" fillId="7" borderId="0" xfId="0" applyFont="1" applyFill="1" applyAlignment="1">
      <alignment horizontal="right" vertical="center" indent="1"/>
    </xf>
    <xf numFmtId="0" fontId="16" fillId="7" borderId="0" xfId="0" applyFont="1" applyFill="1" applyAlignment="1">
      <alignment horizontal="right" vertical="center" wrapText="1" indent="1"/>
    </xf>
    <xf numFmtId="0" fontId="16" fillId="0" borderId="0" xfId="0" applyFont="1" applyAlignment="1">
      <alignment horizontal="left" vertical="center"/>
    </xf>
    <xf numFmtId="0" fontId="0" fillId="2" borderId="0" xfId="0" applyFill="1" applyAlignment="1">
      <alignment horizontal="left" wrapText="1"/>
    </xf>
    <xf numFmtId="0" fontId="0" fillId="0" borderId="1" xfId="0" applyBorder="1" applyAlignment="1">
      <alignment horizontal="center" vertical="center" wrapText="1"/>
    </xf>
    <xf numFmtId="0" fontId="0" fillId="0" borderId="3" xfId="0" applyBorder="1" applyAlignment="1">
      <alignment horizontal="left" vertical="center" wrapText="1"/>
    </xf>
    <xf numFmtId="0" fontId="0" fillId="2" borderId="7" xfId="0" applyFill="1" applyBorder="1" applyAlignment="1">
      <alignment horizontal="left" vertical="center" wrapText="1"/>
    </xf>
    <xf numFmtId="0" fontId="0" fillId="0" borderId="7" xfId="0" applyBorder="1" applyAlignment="1">
      <alignment horizontal="center" vertical="center" wrapText="1"/>
    </xf>
    <xf numFmtId="0" fontId="0" fillId="0" borderId="9" xfId="0" applyBorder="1" applyAlignment="1">
      <alignment horizontal="left" vertical="center" wrapText="1"/>
    </xf>
    <xf numFmtId="0" fontId="0" fillId="0" borderId="4" xfId="0" applyBorder="1" applyAlignment="1">
      <alignment horizontal="left" vertical="center" wrapText="1"/>
    </xf>
    <xf numFmtId="0" fontId="21" fillId="0" borderId="4" xfId="0" applyFont="1" applyBorder="1" applyAlignment="1">
      <alignment horizontal="left" vertical="center" wrapText="1"/>
    </xf>
    <xf numFmtId="3" fontId="21" fillId="0" borderId="4" xfId="0" applyNumberFormat="1" applyFont="1" applyBorder="1" applyAlignment="1">
      <alignment horizontal="right" vertical="center" wrapText="1"/>
    </xf>
    <xf numFmtId="0" fontId="0" fillId="0" borderId="0" xfId="0" applyAlignment="1">
      <alignment horizontal="left" vertical="center" wrapText="1"/>
    </xf>
    <xf numFmtId="0" fontId="21" fillId="2" borderId="0" xfId="0" applyFont="1" applyFill="1" applyAlignment="1">
      <alignment horizontal="left" wrapText="1"/>
    </xf>
    <xf numFmtId="0" fontId="0" fillId="2" borderId="3" xfId="0" applyFill="1" applyBorder="1" applyAlignment="1">
      <alignment horizontal="left" vertical="center" wrapText="1"/>
    </xf>
    <xf numFmtId="0" fontId="0" fillId="2" borderId="5" xfId="0" applyFill="1" applyBorder="1" applyAlignment="1">
      <alignment horizontal="left" wrapText="1"/>
    </xf>
    <xf numFmtId="0" fontId="0" fillId="2" borderId="6" xfId="0" applyFill="1" applyBorder="1" applyAlignment="1">
      <alignment horizontal="left" vertical="center" wrapText="1"/>
    </xf>
    <xf numFmtId="0" fontId="0" fillId="2" borderId="10" xfId="0" applyFill="1" applyBorder="1" applyAlignment="1">
      <alignment horizontal="center" vertical="center" wrapText="1"/>
    </xf>
    <xf numFmtId="0" fontId="0" fillId="2" borderId="9" xfId="0" applyFill="1" applyBorder="1" applyAlignment="1">
      <alignment horizontal="left" vertical="center" wrapText="1"/>
    </xf>
    <xf numFmtId="0" fontId="0" fillId="2" borderId="4" xfId="0" applyFill="1" applyBorder="1" applyAlignment="1">
      <alignment horizontal="left" vertical="center" wrapText="1"/>
    </xf>
    <xf numFmtId="0" fontId="21" fillId="2" borderId="4" xfId="0" applyFont="1" applyFill="1" applyBorder="1" applyAlignment="1">
      <alignment horizontal="left" vertical="center" wrapText="1"/>
    </xf>
    <xf numFmtId="0" fontId="0" fillId="2" borderId="0" xfId="0" applyFill="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3" fontId="0" fillId="2" borderId="0" xfId="0" applyNumberFormat="1" applyFill="1" applyAlignment="1">
      <alignment horizontal="right" vertical="center" wrapText="1"/>
    </xf>
    <xf numFmtId="3" fontId="0" fillId="2" borderId="4" xfId="0" applyNumberFormat="1" applyFill="1" applyBorder="1" applyAlignment="1">
      <alignment horizontal="right" vertical="center" wrapText="1"/>
    </xf>
    <xf numFmtId="3" fontId="63" fillId="10" borderId="23" xfId="0" applyNumberFormat="1" applyFont="1" applyFill="1" applyBorder="1" applyAlignment="1">
      <alignment horizontal="left" vertical="center" wrapText="1"/>
    </xf>
    <xf numFmtId="3" fontId="0" fillId="2" borderId="4" xfId="0" applyNumberFormat="1" applyFill="1" applyBorder="1" applyAlignment="1">
      <alignment horizontal="center" vertical="center" wrapText="1"/>
    </xf>
    <xf numFmtId="3" fontId="63" fillId="10" borderId="25" xfId="0" applyNumberFormat="1" applyFont="1" applyFill="1" applyBorder="1" applyAlignment="1">
      <alignment horizontal="left" vertical="center" wrapText="1"/>
    </xf>
    <xf numFmtId="3" fontId="63" fillId="10" borderId="24" xfId="0" applyNumberFormat="1" applyFont="1" applyFill="1" applyBorder="1" applyAlignment="1">
      <alignment horizontal="left" vertical="center" wrapText="1"/>
    </xf>
    <xf numFmtId="3" fontId="63" fillId="10" borderId="1" xfId="0" applyNumberFormat="1" applyFont="1" applyFill="1" applyBorder="1" applyAlignment="1">
      <alignment horizontal="left" vertical="center" wrapText="1"/>
    </xf>
    <xf numFmtId="3" fontId="63" fillId="10" borderId="3" xfId="0" applyNumberFormat="1" applyFont="1" applyFill="1" applyBorder="1" applyAlignment="1">
      <alignment horizontal="left" vertical="center" wrapText="1"/>
    </xf>
    <xf numFmtId="0" fontId="60" fillId="2" borderId="11" xfId="0" applyFont="1" applyFill="1" applyBorder="1" applyAlignment="1">
      <alignment horizontal="left" vertical="center" wrapText="1"/>
    </xf>
    <xf numFmtId="3" fontId="63" fillId="10" borderId="5" xfId="0" applyNumberFormat="1" applyFont="1" applyFill="1" applyBorder="1" applyAlignment="1">
      <alignment horizontal="left" vertical="center" wrapText="1"/>
    </xf>
    <xf numFmtId="3" fontId="63" fillId="10" borderId="6" xfId="0" applyNumberFormat="1" applyFont="1" applyFill="1" applyBorder="1" applyAlignment="1">
      <alignment horizontal="left" vertical="center" wrapText="1"/>
    </xf>
    <xf numFmtId="3" fontId="63" fillId="10" borderId="0" xfId="0" applyNumberFormat="1" applyFont="1" applyFill="1" applyAlignment="1">
      <alignment horizontal="left" vertical="center" wrapText="1"/>
    </xf>
    <xf numFmtId="3" fontId="63" fillId="10" borderId="2" xfId="0" applyNumberFormat="1" applyFont="1" applyFill="1" applyBorder="1" applyAlignment="1">
      <alignment horizontal="left" vertical="center" wrapText="1"/>
    </xf>
    <xf numFmtId="3" fontId="63" fillId="10" borderId="7" xfId="0" applyNumberFormat="1" applyFont="1" applyFill="1" applyBorder="1" applyAlignment="1">
      <alignment horizontal="left" vertical="center" wrapText="1"/>
    </xf>
    <xf numFmtId="3" fontId="63" fillId="10" borderId="8" xfId="0" applyNumberFormat="1" applyFont="1" applyFill="1" applyBorder="1" applyAlignment="1">
      <alignment horizontal="left" vertical="center" wrapText="1"/>
    </xf>
    <xf numFmtId="3" fontId="63" fillId="10" borderId="9" xfId="0" applyNumberFormat="1" applyFont="1" applyFill="1" applyBorder="1" applyAlignment="1">
      <alignment horizontal="left" vertical="center" wrapText="1"/>
    </xf>
    <xf numFmtId="3" fontId="21" fillId="2" borderId="4" xfId="0" applyNumberFormat="1" applyFont="1" applyFill="1" applyBorder="1" applyAlignment="1">
      <alignment horizontal="right" vertical="center" wrapText="1"/>
    </xf>
    <xf numFmtId="0" fontId="0" fillId="2" borderId="6" xfId="0" applyFill="1" applyBorder="1" applyAlignment="1">
      <alignment horizontal="left" wrapText="1"/>
    </xf>
    <xf numFmtId="0" fontId="0" fillId="2" borderId="5" xfId="0" applyFill="1" applyBorder="1" applyAlignment="1">
      <alignment horizontal="left" vertical="center" wrapText="1"/>
    </xf>
    <xf numFmtId="0" fontId="0" fillId="2" borderId="23" xfId="0" applyFill="1" applyBorder="1" applyAlignment="1">
      <alignment horizontal="left" vertical="center" wrapText="1"/>
    </xf>
    <xf numFmtId="0" fontId="0" fillId="2" borderId="25" xfId="0" applyFill="1" applyBorder="1" applyAlignment="1">
      <alignment horizontal="left" vertical="center" wrapText="1"/>
    </xf>
    <xf numFmtId="0" fontId="0" fillId="2" borderId="23" xfId="0" applyFill="1" applyBorder="1" applyAlignment="1">
      <alignment horizontal="center" vertical="center" wrapText="1"/>
    </xf>
    <xf numFmtId="0" fontId="0" fillId="2" borderId="25" xfId="0" applyFill="1" applyBorder="1" applyAlignment="1">
      <alignment horizontal="center" vertical="center" wrapText="1"/>
    </xf>
    <xf numFmtId="0" fontId="0" fillId="2" borderId="25" xfId="0" applyFill="1" applyBorder="1" applyAlignment="1">
      <alignment horizontal="center" wrapText="1"/>
    </xf>
    <xf numFmtId="0" fontId="0" fillId="2" borderId="24" xfId="0" applyFill="1" applyBorder="1" applyAlignment="1">
      <alignment horizontal="left" vertical="center" wrapText="1"/>
    </xf>
    <xf numFmtId="0" fontId="0" fillId="2" borderId="24" xfId="0" applyFill="1" applyBorder="1" applyAlignment="1">
      <alignment horizontal="center" vertical="center" wrapText="1"/>
    </xf>
    <xf numFmtId="0" fontId="60" fillId="2" borderId="10" xfId="0" applyFont="1" applyFill="1" applyBorder="1" applyAlignment="1">
      <alignment horizontal="left" vertical="center" wrapText="1"/>
    </xf>
    <xf numFmtId="0" fontId="0" fillId="2" borderId="23" xfId="0" applyFill="1" applyBorder="1" applyAlignment="1">
      <alignment horizontal="center" wrapText="1"/>
    </xf>
    <xf numFmtId="0" fontId="60" fillId="2" borderId="4" xfId="0" applyFont="1" applyFill="1" applyBorder="1" applyAlignment="1">
      <alignment horizontal="center" vertical="center" wrapText="1"/>
    </xf>
    <xf numFmtId="0" fontId="60" fillId="2" borderId="4" xfId="0" applyFont="1" applyFill="1" applyBorder="1" applyAlignment="1">
      <alignment horizontal="left" vertical="center" wrapText="1"/>
    </xf>
    <xf numFmtId="0" fontId="60" fillId="0" borderId="4" xfId="0" applyFont="1" applyBorder="1" applyAlignment="1">
      <alignment horizontal="center" vertical="center" wrapText="1"/>
    </xf>
    <xf numFmtId="0" fontId="60" fillId="0" borderId="4" xfId="0" applyFont="1" applyBorder="1" applyAlignment="1">
      <alignment horizontal="left" vertical="center" wrapText="1"/>
    </xf>
    <xf numFmtId="3" fontId="65" fillId="13" borderId="23" xfId="0" applyNumberFormat="1" applyFont="1" applyFill="1" applyBorder="1" applyAlignment="1">
      <alignment horizontal="left" vertical="center" wrapText="1"/>
    </xf>
    <xf numFmtId="3" fontId="65" fillId="13" borderId="25" xfId="0" applyNumberFormat="1" applyFont="1" applyFill="1" applyBorder="1" applyAlignment="1">
      <alignment horizontal="left" vertical="center" wrapText="1"/>
    </xf>
    <xf numFmtId="3" fontId="65" fillId="13" borderId="24" xfId="0" applyNumberFormat="1" applyFont="1" applyFill="1" applyBorder="1" applyAlignment="1">
      <alignment horizontal="left" vertical="center" wrapText="1"/>
    </xf>
    <xf numFmtId="0" fontId="64" fillId="2" borderId="4" xfId="0" applyFont="1" applyFill="1" applyBorder="1" applyAlignment="1">
      <alignment horizontal="center" vertical="center" wrapText="1"/>
    </xf>
    <xf numFmtId="0" fontId="64" fillId="2" borderId="4" xfId="0" applyFont="1" applyFill="1" applyBorder="1" applyAlignment="1">
      <alignment horizontal="left" vertical="center" wrapText="1"/>
    </xf>
    <xf numFmtId="3" fontId="56" fillId="10" borderId="4" xfId="0" applyNumberFormat="1" applyFont="1" applyFill="1" applyBorder="1" applyAlignment="1">
      <alignment horizontal="right" vertical="center" wrapText="1"/>
    </xf>
    <xf numFmtId="0" fontId="60" fillId="2" borderId="2" xfId="0" applyFont="1" applyFill="1" applyBorder="1" applyAlignment="1">
      <alignment horizontal="left" vertical="center" wrapText="1"/>
    </xf>
    <xf numFmtId="0" fontId="60" fillId="2" borderId="3" xfId="0" applyFont="1" applyFill="1" applyBorder="1" applyAlignment="1">
      <alignment horizontal="left" vertical="center" wrapText="1"/>
    </xf>
    <xf numFmtId="0" fontId="0" fillId="0" borderId="3" xfId="0" applyBorder="1" applyAlignment="1">
      <alignment horizontal="right" vertical="center" wrapText="1"/>
    </xf>
    <xf numFmtId="0" fontId="60" fillId="2" borderId="7" xfId="0" applyFont="1" applyFill="1" applyBorder="1" applyAlignment="1">
      <alignment horizontal="left" vertical="center" wrapText="1"/>
    </xf>
    <xf numFmtId="0" fontId="60" fillId="2" borderId="0" xfId="0" applyFont="1" applyFill="1" applyAlignment="1">
      <alignment horizontal="left" vertical="center" wrapText="1"/>
    </xf>
    <xf numFmtId="0" fontId="60" fillId="2" borderId="22" xfId="0" applyFont="1" applyFill="1" applyBorder="1" applyAlignment="1">
      <alignment horizontal="left" vertical="center" wrapText="1"/>
    </xf>
    <xf numFmtId="0" fontId="60" fillId="10" borderId="23" xfId="0" applyFont="1" applyFill="1" applyBorder="1" applyAlignment="1">
      <alignment horizontal="left" vertical="center" wrapText="1"/>
    </xf>
    <xf numFmtId="0" fontId="60" fillId="10" borderId="25" xfId="0" applyFont="1" applyFill="1" applyBorder="1" applyAlignment="1">
      <alignment horizontal="left" vertical="center" wrapText="1"/>
    </xf>
    <xf numFmtId="0" fontId="60" fillId="10" borderId="24" xfId="0" applyFont="1" applyFill="1" applyBorder="1" applyAlignment="1">
      <alignment horizontal="left" vertical="center" wrapText="1"/>
    </xf>
    <xf numFmtId="3" fontId="60" fillId="10" borderId="10" xfId="0" applyNumberFormat="1" applyFont="1" applyFill="1" applyBorder="1" applyAlignment="1">
      <alignment horizontal="left" vertical="center" wrapText="1"/>
    </xf>
    <xf numFmtId="3" fontId="60" fillId="10" borderId="22" xfId="0" applyNumberFormat="1" applyFont="1" applyFill="1" applyBorder="1" applyAlignment="1">
      <alignment horizontal="left" vertical="center" wrapText="1"/>
    </xf>
    <xf numFmtId="3" fontId="60" fillId="10" borderId="11" xfId="0" applyNumberFormat="1" applyFont="1" applyFill="1" applyBorder="1" applyAlignment="1">
      <alignment horizontal="left" vertical="center" wrapText="1"/>
    </xf>
    <xf numFmtId="0" fontId="60" fillId="10" borderId="7" xfId="0" applyFont="1" applyFill="1" applyBorder="1" applyAlignment="1">
      <alignment horizontal="left" vertical="center" wrapText="1"/>
    </xf>
    <xf numFmtId="0" fontId="60" fillId="10" borderId="1" xfId="0" applyFont="1" applyFill="1" applyBorder="1" applyAlignment="1">
      <alignment horizontal="left" vertical="center" wrapText="1"/>
    </xf>
    <xf numFmtId="0" fontId="0" fillId="2" borderId="4" xfId="0" applyFill="1" applyBorder="1" applyAlignment="1">
      <alignment horizontal="right" vertical="center" wrapText="1"/>
    </xf>
    <xf numFmtId="3" fontId="60" fillId="10" borderId="2" xfId="0" applyNumberFormat="1" applyFont="1" applyFill="1" applyBorder="1" applyAlignment="1">
      <alignment horizontal="left" vertical="center" wrapText="1"/>
    </xf>
    <xf numFmtId="3" fontId="60" fillId="10" borderId="3" xfId="0" applyNumberFormat="1" applyFont="1" applyFill="1" applyBorder="1" applyAlignment="1">
      <alignment horizontal="left" vertical="center" wrapText="1"/>
    </xf>
    <xf numFmtId="3" fontId="0" fillId="2" borderId="10" xfId="0" applyNumberFormat="1" applyFill="1" applyBorder="1" applyAlignment="1">
      <alignment horizontal="right" vertical="center" wrapText="1"/>
    </xf>
    <xf numFmtId="3" fontId="60" fillId="10" borderId="1" xfId="0" applyNumberFormat="1" applyFont="1" applyFill="1" applyBorder="1" applyAlignment="1">
      <alignment horizontal="right" vertical="center" wrapText="1"/>
    </xf>
    <xf numFmtId="3" fontId="60" fillId="10" borderId="2" xfId="0" applyNumberFormat="1" applyFont="1" applyFill="1" applyBorder="1" applyAlignment="1">
      <alignment horizontal="right" vertical="center" wrapText="1"/>
    </xf>
    <xf numFmtId="3" fontId="60" fillId="10" borderId="1" xfId="0" applyNumberFormat="1" applyFont="1" applyFill="1" applyBorder="1" applyAlignment="1">
      <alignment horizontal="left" vertical="center" wrapText="1"/>
    </xf>
    <xf numFmtId="3" fontId="0" fillId="2" borderId="23" xfId="0" applyNumberFormat="1" applyFill="1" applyBorder="1" applyAlignment="1">
      <alignment horizontal="right" vertical="center" wrapText="1"/>
    </xf>
    <xf numFmtId="0" fontId="60" fillId="10" borderId="5" xfId="0" applyFont="1" applyFill="1" applyBorder="1" applyAlignment="1">
      <alignment horizontal="left" vertical="center" wrapText="1"/>
    </xf>
    <xf numFmtId="3" fontId="0" fillId="2" borderId="11" xfId="0" applyNumberFormat="1" applyFill="1" applyBorder="1" applyAlignment="1">
      <alignment horizontal="right" vertical="center" wrapText="1"/>
    </xf>
    <xf numFmtId="0" fontId="60" fillId="10" borderId="8" xfId="0" applyFont="1" applyFill="1" applyBorder="1" applyAlignment="1">
      <alignment horizontal="left" vertical="center" wrapText="1"/>
    </xf>
    <xf numFmtId="0" fontId="60" fillId="10" borderId="9" xfId="0" applyFont="1" applyFill="1" applyBorder="1" applyAlignment="1">
      <alignment horizontal="left" vertical="center" wrapText="1"/>
    </xf>
    <xf numFmtId="10" fontId="0" fillId="2" borderId="11" xfId="0" applyNumberFormat="1" applyFill="1" applyBorder="1" applyAlignment="1">
      <alignment horizontal="right" vertical="center" wrapText="1"/>
    </xf>
    <xf numFmtId="0" fontId="0" fillId="2" borderId="11" xfId="0" applyFill="1" applyBorder="1" applyAlignment="1">
      <alignment horizontal="center" vertical="center" wrapText="1"/>
    </xf>
    <xf numFmtId="0" fontId="66" fillId="2" borderId="23" xfId="0" applyFont="1" applyFill="1" applyBorder="1" applyAlignment="1">
      <alignment horizontal="left" vertical="center" wrapText="1"/>
    </xf>
    <xf numFmtId="0" fontId="66" fillId="2" borderId="11" xfId="0" applyFont="1" applyFill="1" applyBorder="1" applyAlignment="1">
      <alignment horizontal="center" vertical="center" wrapText="1"/>
    </xf>
    <xf numFmtId="0" fontId="66" fillId="2" borderId="4" xfId="0" applyFont="1" applyFill="1" applyBorder="1" applyAlignment="1">
      <alignment horizontal="center" vertical="center" wrapText="1"/>
    </xf>
    <xf numFmtId="0" fontId="67" fillId="0" borderId="0" xfId="0" applyFont="1"/>
    <xf numFmtId="0" fontId="66" fillId="2" borderId="25" xfId="0" applyFont="1" applyFill="1" applyBorder="1" applyAlignment="1">
      <alignment horizontal="left" vertical="center" wrapText="1"/>
    </xf>
    <xf numFmtId="0" fontId="66" fillId="2" borderId="24" xfId="0" applyFont="1" applyFill="1" applyBorder="1" applyAlignment="1">
      <alignment horizontal="left" vertical="center" wrapText="1"/>
    </xf>
    <xf numFmtId="0" fontId="67" fillId="2" borderId="11" xfId="0" applyFont="1" applyFill="1" applyBorder="1" applyAlignment="1">
      <alignment horizontal="center" vertical="center" wrapText="1"/>
    </xf>
    <xf numFmtId="0" fontId="67" fillId="2" borderId="4" xfId="0" applyFont="1" applyFill="1" applyBorder="1" applyAlignment="1">
      <alignment horizontal="center" vertical="center" wrapText="1"/>
    </xf>
    <xf numFmtId="3" fontId="67" fillId="2" borderId="11" xfId="0" applyNumberFormat="1" applyFont="1" applyFill="1" applyBorder="1" applyAlignment="1">
      <alignment horizontal="right" vertical="center" wrapText="1"/>
    </xf>
    <xf numFmtId="0" fontId="67" fillId="13" borderId="4" xfId="0" applyFont="1" applyFill="1" applyBorder="1" applyAlignment="1">
      <alignment horizontal="center" vertical="center" wrapText="1"/>
    </xf>
    <xf numFmtId="0" fontId="67" fillId="13" borderId="22" xfId="0" applyFont="1" applyFill="1" applyBorder="1" applyAlignment="1">
      <alignment horizontal="right" vertical="center" wrapText="1"/>
    </xf>
    <xf numFmtId="3" fontId="67" fillId="0" borderId="11" xfId="0" applyNumberFormat="1" applyFont="1" applyBorder="1" applyAlignment="1">
      <alignment horizontal="right" vertical="center" wrapText="1"/>
    </xf>
    <xf numFmtId="10" fontId="67" fillId="0" borderId="11" xfId="0" applyNumberFormat="1" applyFont="1" applyBorder="1" applyAlignment="1">
      <alignment horizontal="right" vertical="center" wrapText="1"/>
    </xf>
    <xf numFmtId="0" fontId="21" fillId="2" borderId="23" xfId="0" applyFont="1" applyFill="1" applyBorder="1" applyAlignment="1">
      <alignment horizontal="left" wrapText="1"/>
    </xf>
    <xf numFmtId="0" fontId="21" fillId="2" borderId="23" xfId="0" applyFont="1" applyFill="1" applyBorder="1" applyAlignment="1">
      <alignment horizontal="center" wrapText="1"/>
    </xf>
    <xf numFmtId="0" fontId="21" fillId="2" borderId="25" xfId="0" applyFont="1" applyFill="1" applyBorder="1" applyAlignment="1">
      <alignment horizontal="left" vertical="center" wrapText="1"/>
    </xf>
    <xf numFmtId="0" fontId="21" fillId="2" borderId="24" xfId="0" applyFont="1" applyFill="1" applyBorder="1" applyAlignment="1">
      <alignment horizontal="center" wrapText="1"/>
    </xf>
    <xf numFmtId="0" fontId="21" fillId="2" borderId="24" xfId="0" applyFont="1" applyFill="1" applyBorder="1" applyAlignment="1">
      <alignment horizontal="left" vertical="center" wrapText="1"/>
    </xf>
    <xf numFmtId="3" fontId="0" fillId="0" borderId="11" xfId="0" applyNumberFormat="1" applyBorder="1" applyAlignment="1">
      <alignment horizontal="right" vertical="center" wrapText="1"/>
    </xf>
    <xf numFmtId="0" fontId="0" fillId="13" borderId="4" xfId="0" applyFill="1" applyBorder="1" applyAlignment="1">
      <alignment horizontal="center" vertical="center" wrapText="1"/>
    </xf>
    <xf numFmtId="0" fontId="0" fillId="13" borderId="22" xfId="0" applyFill="1" applyBorder="1" applyAlignment="1">
      <alignment horizontal="right" vertical="center" wrapText="1"/>
    </xf>
    <xf numFmtId="0" fontId="0" fillId="13" borderId="11" xfId="0" applyFill="1" applyBorder="1" applyAlignment="1">
      <alignment horizontal="right" vertical="center" wrapText="1"/>
    </xf>
    <xf numFmtId="0" fontId="0" fillId="2" borderId="0" xfId="0" applyFill="1" applyAlignment="1">
      <alignment horizontal="left" vertical="center"/>
    </xf>
    <xf numFmtId="164" fontId="0" fillId="7" borderId="4" xfId="11" applyNumberFormat="1" applyFont="1" applyFill="1" applyBorder="1" applyAlignment="1">
      <alignment horizontal="right" indent="1"/>
    </xf>
    <xf numFmtId="164" fontId="38" fillId="7" borderId="4" xfId="11" applyNumberFormat="1" applyFont="1" applyFill="1" applyBorder="1" applyAlignment="1">
      <alignment horizontal="right" vertical="center" wrapText="1" indent="1"/>
    </xf>
    <xf numFmtId="164" fontId="38" fillId="7" borderId="10" xfId="11" applyNumberFormat="1" applyFont="1" applyFill="1" applyBorder="1" applyAlignment="1">
      <alignment horizontal="right" vertical="center" wrapText="1" indent="1"/>
    </xf>
    <xf numFmtId="164" fontId="38" fillId="7" borderId="43" xfId="11" applyNumberFormat="1" applyFont="1" applyFill="1" applyBorder="1" applyAlignment="1">
      <alignment horizontal="right" vertical="center" wrapText="1" indent="1"/>
    </xf>
    <xf numFmtId="164" fontId="38" fillId="7" borderId="44" xfId="11" applyNumberFormat="1" applyFont="1" applyFill="1" applyBorder="1" applyAlignment="1">
      <alignment horizontal="right" vertical="center" wrapText="1" indent="1"/>
    </xf>
    <xf numFmtId="164" fontId="38" fillId="7" borderId="45" xfId="11" applyNumberFormat="1" applyFont="1" applyFill="1" applyBorder="1" applyAlignment="1">
      <alignment horizontal="right" vertical="center" wrapText="1" indent="1"/>
    </xf>
    <xf numFmtId="164" fontId="38" fillId="7" borderId="11" xfId="11" applyNumberFormat="1" applyFont="1" applyFill="1" applyBorder="1" applyAlignment="1">
      <alignment horizontal="right" vertical="center" wrapText="1" indent="1"/>
    </xf>
    <xf numFmtId="164" fontId="2" fillId="7" borderId="0" xfId="11" applyNumberFormat="1" applyFont="1" applyFill="1"/>
    <xf numFmtId="164" fontId="38" fillId="7" borderId="46" xfId="11" applyNumberFormat="1" applyFont="1" applyFill="1" applyBorder="1" applyAlignment="1">
      <alignment horizontal="right" vertical="center" wrapText="1" indent="1"/>
    </xf>
    <xf numFmtId="164" fontId="38" fillId="7" borderId="47" xfId="11" applyNumberFormat="1" applyFont="1" applyFill="1" applyBorder="1" applyAlignment="1">
      <alignment horizontal="right" vertical="center" wrapText="1" indent="1"/>
    </xf>
    <xf numFmtId="164" fontId="2" fillId="0" borderId="0" xfId="11" applyNumberFormat="1" applyFont="1"/>
    <xf numFmtId="164" fontId="36" fillId="7" borderId="0" xfId="11" applyNumberFormat="1" applyFont="1" applyFill="1"/>
    <xf numFmtId="164" fontId="38" fillId="7" borderId="31" xfId="11" applyNumberFormat="1" applyFont="1" applyFill="1" applyBorder="1" applyAlignment="1">
      <alignment horizontal="right" vertical="center" wrapText="1" indent="1"/>
    </xf>
    <xf numFmtId="164" fontId="38" fillId="7" borderId="32" xfId="11" applyNumberFormat="1" applyFont="1" applyFill="1" applyBorder="1" applyAlignment="1">
      <alignment horizontal="right" vertical="center" wrapText="1" indent="1"/>
    </xf>
    <xf numFmtId="164" fontId="38" fillId="7" borderId="33" xfId="11" applyNumberFormat="1" applyFont="1" applyFill="1" applyBorder="1" applyAlignment="1">
      <alignment horizontal="right" vertical="center" wrapText="1" indent="1"/>
    </xf>
    <xf numFmtId="0" fontId="22" fillId="2" borderId="10" xfId="0" applyFont="1" applyFill="1" applyBorder="1" applyAlignment="1">
      <alignment horizontal="left" vertical="center" wrapText="1"/>
    </xf>
    <xf numFmtId="14" fontId="41" fillId="0" borderId="11" xfId="0" applyNumberFormat="1" applyFont="1" applyBorder="1" applyAlignment="1">
      <alignment horizontal="center" wrapText="1"/>
    </xf>
    <xf numFmtId="0" fontId="64" fillId="2" borderId="10" xfId="0" applyFont="1" applyFill="1" applyBorder="1" applyAlignment="1">
      <alignment horizontal="left" vertical="center" wrapText="1"/>
    </xf>
    <xf numFmtId="0" fontId="41" fillId="0" borderId="4" xfId="0" applyFont="1" applyBorder="1" applyAlignment="1">
      <alignment horizontal="center" vertical="center" wrapText="1"/>
    </xf>
    <xf numFmtId="0" fontId="36" fillId="0" borderId="9" xfId="0" applyFont="1" applyBorder="1" applyAlignment="1">
      <alignment vertical="center" wrapText="1"/>
    </xf>
    <xf numFmtId="0" fontId="25" fillId="0" borderId="9" xfId="0" applyFont="1" applyBorder="1" applyAlignment="1">
      <alignment wrapText="1"/>
    </xf>
    <xf numFmtId="0" fontId="7" fillId="0" borderId="4" xfId="20" applyFont="1" applyBorder="1" applyAlignment="1">
      <alignment vertical="center" wrapText="1"/>
    </xf>
    <xf numFmtId="0" fontId="12" fillId="0" borderId="4" xfId="20" applyBorder="1" applyAlignment="1">
      <alignment horizontal="center" vertical="center" wrapText="1"/>
    </xf>
    <xf numFmtId="0" fontId="24" fillId="0" borderId="0" xfId="0" applyFont="1" applyAlignment="1">
      <alignment horizontal="left" vertical="top"/>
    </xf>
    <xf numFmtId="0" fontId="25" fillId="0" borderId="11" xfId="0" applyFont="1" applyBorder="1" applyAlignment="1">
      <alignment wrapText="1"/>
    </xf>
    <xf numFmtId="0" fontId="25" fillId="0" borderId="10" xfId="0" applyFont="1" applyBorder="1" applyAlignment="1">
      <alignment vertical="center" wrapText="1"/>
    </xf>
    <xf numFmtId="0" fontId="25" fillId="0" borderId="10" xfId="0" applyFont="1" applyBorder="1" applyAlignment="1">
      <alignment wrapText="1"/>
    </xf>
    <xf numFmtId="0" fontId="25" fillId="0" borderId="22" xfId="0" applyFont="1" applyBorder="1" applyAlignment="1">
      <alignment vertical="center" wrapText="1"/>
    </xf>
    <xf numFmtId="0" fontId="25" fillId="0" borderId="7" xfId="0" applyFont="1" applyBorder="1" applyAlignment="1">
      <alignment vertical="center" wrapText="1"/>
    </xf>
    <xf numFmtId="0" fontId="36" fillId="0" borderId="4" xfId="0" applyFont="1" applyBorder="1" applyAlignment="1">
      <alignment vertical="center" wrapText="1"/>
    </xf>
    <xf numFmtId="0" fontId="25" fillId="0" borderId="4" xfId="0" applyFont="1" applyBorder="1" applyAlignment="1">
      <alignment horizontal="justify" vertical="center" wrapText="1"/>
    </xf>
    <xf numFmtId="0" fontId="36" fillId="0" borderId="4" xfId="0" applyFont="1" applyBorder="1" applyAlignment="1">
      <alignment horizontal="justify" vertical="center" wrapText="1"/>
    </xf>
    <xf numFmtId="0" fontId="36" fillId="0" borderId="10" xfId="0" applyFont="1" applyBorder="1" applyAlignment="1">
      <alignment vertical="center" wrapText="1"/>
    </xf>
    <xf numFmtId="0" fontId="0" fillId="0" borderId="4" xfId="0" applyBorder="1"/>
    <xf numFmtId="0" fontId="7" fillId="0" borderId="4" xfId="0" applyFont="1" applyBorder="1" applyAlignment="1">
      <alignment horizontal="center" vertical="center" wrapText="1"/>
    </xf>
    <xf numFmtId="14" fontId="27" fillId="2" borderId="4" xfId="0" applyNumberFormat="1" applyFont="1" applyFill="1" applyBorder="1" applyAlignment="1">
      <alignment horizontal="center" vertical="center" wrapText="1"/>
    </xf>
    <xf numFmtId="0" fontId="29" fillId="13" borderId="10" xfId="0" applyFont="1" applyFill="1" applyBorder="1" applyAlignment="1">
      <alignment horizontal="left" vertical="center" wrapText="1"/>
    </xf>
    <xf numFmtId="0" fontId="29" fillId="13" borderId="11" xfId="0" applyFont="1" applyFill="1" applyBorder="1" applyAlignment="1">
      <alignment horizontal="left" vertical="center" wrapText="1"/>
    </xf>
    <xf numFmtId="3" fontId="22" fillId="10" borderId="4" xfId="0" applyNumberFormat="1" applyFont="1" applyFill="1" applyBorder="1" applyAlignment="1">
      <alignment horizontal="right" vertical="center" wrapText="1"/>
    </xf>
    <xf numFmtId="3" fontId="29" fillId="13" borderId="10" xfId="0" applyNumberFormat="1" applyFont="1" applyFill="1" applyBorder="1" applyAlignment="1">
      <alignment horizontal="left" vertical="center" wrapText="1"/>
    </xf>
    <xf numFmtId="3" fontId="29" fillId="13" borderId="11" xfId="0" applyNumberFormat="1" applyFont="1" applyFill="1" applyBorder="1" applyAlignment="1">
      <alignment horizontal="left" vertical="center" wrapText="1"/>
    </xf>
    <xf numFmtId="10" fontId="22" fillId="10" borderId="4" xfId="0" applyNumberFormat="1" applyFont="1" applyFill="1" applyBorder="1" applyAlignment="1">
      <alignment horizontal="right" vertical="center" wrapText="1"/>
    </xf>
    <xf numFmtId="0" fontId="22" fillId="2" borderId="4" xfId="0" applyFont="1" applyFill="1" applyBorder="1" applyAlignment="1">
      <alignment horizontal="right" vertical="center" wrapText="1"/>
    </xf>
    <xf numFmtId="4" fontId="22" fillId="2" borderId="4" xfId="0" applyNumberFormat="1" applyFont="1" applyFill="1" applyBorder="1" applyAlignment="1">
      <alignment horizontal="right" vertical="center" wrapText="1"/>
    </xf>
    <xf numFmtId="4" fontId="22" fillId="10" borderId="4" xfId="0" applyNumberFormat="1" applyFont="1" applyFill="1" applyBorder="1" applyAlignment="1">
      <alignment horizontal="right" vertical="center" wrapText="1"/>
    </xf>
    <xf numFmtId="0" fontId="7" fillId="0" borderId="4" xfId="0" applyFont="1" applyBorder="1" applyAlignment="1">
      <alignment horizontal="center" wrapText="1"/>
    </xf>
    <xf numFmtId="0" fontId="0" fillId="2" borderId="10" xfId="0" applyFill="1" applyBorder="1" applyAlignment="1">
      <alignment vertical="center" wrapText="1"/>
    </xf>
    <xf numFmtId="0" fontId="0" fillId="2" borderId="1" xfId="0" applyFill="1" applyBorder="1" applyAlignment="1">
      <alignment wrapText="1"/>
    </xf>
    <xf numFmtId="0" fontId="0" fillId="2" borderId="3" xfId="0" applyFill="1" applyBorder="1" applyAlignment="1">
      <alignment wrapText="1"/>
    </xf>
    <xf numFmtId="0" fontId="0" fillId="2" borderId="7" xfId="0" applyFill="1" applyBorder="1" applyAlignment="1">
      <alignment wrapText="1"/>
    </xf>
    <xf numFmtId="0" fontId="0" fillId="2" borderId="9" xfId="0" applyFill="1" applyBorder="1" applyAlignment="1">
      <alignment wrapText="1"/>
    </xf>
    <xf numFmtId="0" fontId="69" fillId="0" borderId="0" xfId="0" applyFont="1" applyAlignment="1">
      <alignment vertical="center"/>
    </xf>
    <xf numFmtId="0" fontId="29" fillId="2" borderId="10" xfId="0" applyFont="1" applyFill="1" applyBorder="1" applyAlignment="1">
      <alignment vertical="center" wrapText="1"/>
    </xf>
    <xf numFmtId="0" fontId="29" fillId="2" borderId="22" xfId="0" applyFont="1" applyFill="1" applyBorder="1" applyAlignment="1">
      <alignment vertical="center" wrapText="1"/>
    </xf>
    <xf numFmtId="0" fontId="22" fillId="2" borderId="10" xfId="0" applyFont="1" applyFill="1" applyBorder="1" applyAlignment="1">
      <alignment vertical="center" wrapText="1"/>
    </xf>
    <xf numFmtId="0" fontId="22" fillId="2" borderId="11" xfId="0" applyFont="1" applyFill="1" applyBorder="1" applyAlignment="1">
      <alignment vertical="center" wrapText="1"/>
    </xf>
    <xf numFmtId="0" fontId="22" fillId="2" borderId="22" xfId="0" applyFont="1" applyFill="1" applyBorder="1" applyAlignment="1">
      <alignment vertical="center" wrapText="1"/>
    </xf>
    <xf numFmtId="0" fontId="29" fillId="2" borderId="11" xfId="0" applyFont="1" applyFill="1" applyBorder="1" applyAlignment="1">
      <alignment vertical="center" wrapText="1"/>
    </xf>
    <xf numFmtId="0" fontId="27" fillId="2" borderId="11" xfId="0" applyFont="1" applyFill="1" applyBorder="1" applyAlignment="1">
      <alignment vertical="center" wrapText="1"/>
    </xf>
    <xf numFmtId="0" fontId="27" fillId="2" borderId="3" xfId="0" applyFont="1" applyFill="1" applyBorder="1" applyAlignment="1">
      <alignment vertical="center" wrapText="1"/>
    </xf>
    <xf numFmtId="0" fontId="27" fillId="2" borderId="1" xfId="0" applyFont="1" applyFill="1" applyBorder="1" applyAlignment="1">
      <alignment horizontal="center" vertical="center"/>
    </xf>
    <xf numFmtId="0" fontId="27" fillId="2" borderId="2" xfId="0" applyFont="1" applyFill="1" applyBorder="1" applyAlignment="1">
      <alignment horizontal="left" vertical="center"/>
    </xf>
    <xf numFmtId="0" fontId="25" fillId="15" borderId="4" xfId="0" applyFont="1" applyFill="1" applyBorder="1" applyAlignment="1">
      <alignment vertical="center" wrapText="1"/>
    </xf>
    <xf numFmtId="0" fontId="70" fillId="15" borderId="4" xfId="0" applyFont="1" applyFill="1" applyBorder="1" applyAlignment="1">
      <alignment vertical="center" wrapText="1"/>
    </xf>
    <xf numFmtId="0" fontId="25" fillId="0" borderId="4" xfId="0" applyFont="1" applyBorder="1" applyAlignment="1">
      <alignment vertical="center"/>
    </xf>
    <xf numFmtId="0" fontId="21" fillId="2" borderId="10" xfId="0" applyFont="1" applyFill="1" applyBorder="1" applyAlignment="1">
      <alignment horizontal="left" vertical="center" wrapText="1"/>
    </xf>
    <xf numFmtId="0" fontId="27" fillId="2" borderId="10" xfId="0" applyFont="1" applyFill="1" applyBorder="1" applyAlignment="1">
      <alignment horizontal="left" vertical="center" wrapText="1"/>
    </xf>
    <xf numFmtId="0" fontId="21" fillId="2" borderId="10" xfId="0" applyFont="1" applyFill="1" applyBorder="1" applyAlignment="1">
      <alignment vertical="center" wrapText="1"/>
    </xf>
    <xf numFmtId="0" fontId="0" fillId="2" borderId="2" xfId="0" applyFill="1" applyBorder="1" applyAlignment="1">
      <alignment wrapText="1"/>
    </xf>
    <xf numFmtId="0" fontId="0" fillId="2" borderId="8" xfId="0" applyFill="1" applyBorder="1" applyAlignment="1">
      <alignment wrapText="1"/>
    </xf>
    <xf numFmtId="0" fontId="66" fillId="2" borderId="25" xfId="0" applyFont="1" applyFill="1" applyBorder="1" applyAlignment="1">
      <alignment vertical="center" wrapText="1"/>
    </xf>
    <xf numFmtId="0" fontId="67" fillId="2" borderId="4" xfId="0" applyFont="1" applyFill="1" applyBorder="1" applyAlignment="1">
      <alignment vertical="center" wrapText="1"/>
    </xf>
    <xf numFmtId="0" fontId="67" fillId="2" borderId="4" xfId="0" applyFont="1" applyFill="1" applyBorder="1" applyAlignment="1">
      <alignment horizontal="left" vertical="center" wrapText="1"/>
    </xf>
    <xf numFmtId="0" fontId="67" fillId="13" borderId="4" xfId="0" applyFont="1" applyFill="1" applyBorder="1" applyAlignment="1">
      <alignment vertical="center" wrapText="1"/>
    </xf>
    <xf numFmtId="0" fontId="66" fillId="2" borderId="4" xfId="0" applyFont="1" applyFill="1" applyBorder="1" applyAlignment="1">
      <alignment vertical="center" wrapText="1"/>
    </xf>
    <xf numFmtId="0" fontId="21" fillId="2" borderId="25" xfId="0" applyFont="1" applyFill="1" applyBorder="1" applyAlignment="1">
      <alignment vertical="center" wrapText="1"/>
    </xf>
    <xf numFmtId="0" fontId="0" fillId="2" borderId="4" xfId="0" applyFill="1" applyBorder="1" applyAlignment="1">
      <alignment vertical="center" wrapText="1"/>
    </xf>
    <xf numFmtId="0" fontId="0" fillId="13" borderId="4" xfId="0" applyFill="1" applyBorder="1" applyAlignment="1">
      <alignment vertical="center" wrapText="1"/>
    </xf>
    <xf numFmtId="0" fontId="21" fillId="2" borderId="4" xfId="0" applyFont="1" applyFill="1" applyBorder="1" applyAlignment="1">
      <alignment vertical="center" wrapText="1"/>
    </xf>
    <xf numFmtId="0" fontId="0" fillId="2" borderId="0" xfId="0" applyFill="1" applyAlignment="1">
      <alignment wrapText="1"/>
    </xf>
    <xf numFmtId="0" fontId="64" fillId="2" borderId="10" xfId="0" applyFont="1" applyFill="1" applyBorder="1" applyAlignment="1">
      <alignment vertical="center" wrapText="1"/>
    </xf>
    <xf numFmtId="0" fontId="0" fillId="2" borderId="5" xfId="0" applyFill="1" applyBorder="1" applyAlignment="1">
      <alignment vertical="center" wrapText="1"/>
    </xf>
    <xf numFmtId="0" fontId="0" fillId="2" borderId="0" xfId="0" applyFill="1" applyAlignment="1">
      <alignment vertical="center" wrapText="1"/>
    </xf>
    <xf numFmtId="0" fontId="0" fillId="2" borderId="7" xfId="0" applyFill="1" applyBorder="1" applyAlignment="1">
      <alignment vertical="center" wrapText="1"/>
    </xf>
    <xf numFmtId="0" fontId="0" fillId="2" borderId="8" xfId="0" applyFill="1" applyBorder="1" applyAlignment="1">
      <alignment vertical="center" wrapText="1"/>
    </xf>
    <xf numFmtId="0" fontId="0" fillId="2" borderId="1" xfId="0" applyFill="1" applyBorder="1" applyAlignment="1">
      <alignment vertical="center" wrapText="1"/>
    </xf>
    <xf numFmtId="0" fontId="0" fillId="2" borderId="2" xfId="0" applyFill="1" applyBorder="1" applyAlignment="1">
      <alignment vertical="center" wrapText="1"/>
    </xf>
    <xf numFmtId="0" fontId="25" fillId="0" borderId="4" xfId="3" applyFont="1" applyBorder="1" applyAlignment="1">
      <alignment vertical="center" wrapText="1"/>
    </xf>
    <xf numFmtId="0" fontId="25" fillId="0" borderId="4" xfId="3" applyFont="1" applyBorder="1" applyAlignment="1">
      <alignment horizontal="left" vertical="center" wrapText="1" indent="1"/>
    </xf>
    <xf numFmtId="0" fontId="25" fillId="0" borderId="4" xfId="3" applyFont="1" applyBorder="1" applyAlignment="1">
      <alignment horizontal="left" vertical="center" wrapText="1" indent="2"/>
    </xf>
    <xf numFmtId="0" fontId="13" fillId="0" borderId="4" xfId="0" applyFont="1" applyBorder="1" applyAlignment="1">
      <alignment vertical="center" wrapText="1"/>
    </xf>
    <xf numFmtId="0" fontId="71" fillId="0" borderId="4" xfId="0" applyFont="1" applyBorder="1" applyAlignment="1">
      <alignment vertical="center" wrapText="1"/>
    </xf>
    <xf numFmtId="0" fontId="72" fillId="0" borderId="4" xfId="0" applyFont="1" applyBorder="1" applyAlignment="1">
      <alignment vertical="center" wrapText="1"/>
    </xf>
    <xf numFmtId="0" fontId="73" fillId="0" borderId="4" xfId="0" applyFont="1" applyBorder="1" applyAlignment="1">
      <alignment vertical="center" wrapText="1"/>
    </xf>
    <xf numFmtId="0" fontId="71"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21" fillId="2" borderId="0" xfId="0" applyFont="1" applyFill="1" applyAlignment="1">
      <alignment horizontal="left" vertical="center"/>
    </xf>
    <xf numFmtId="0" fontId="74" fillId="7" borderId="23" xfId="0" applyFont="1" applyFill="1" applyBorder="1" applyAlignment="1">
      <alignment vertical="center" wrapText="1"/>
    </xf>
    <xf numFmtId="0" fontId="0" fillId="7" borderId="0" xfId="0" applyFill="1" applyAlignment="1">
      <alignment horizontal="left" vertical="center"/>
    </xf>
    <xf numFmtId="0" fontId="75" fillId="7" borderId="4" xfId="0" applyFont="1" applyFill="1" applyBorder="1" applyAlignment="1">
      <alignment horizontal="left" vertical="center" wrapText="1"/>
    </xf>
    <xf numFmtId="0" fontId="10" fillId="0" borderId="15" xfId="1" quotePrefix="1" applyBorder="1" applyAlignment="1">
      <alignment vertical="center" wrapText="1"/>
    </xf>
    <xf numFmtId="0" fontId="11" fillId="6" borderId="21" xfId="0" applyFont="1" applyFill="1" applyBorder="1" applyAlignment="1">
      <alignment horizontal="center" wrapText="1"/>
    </xf>
    <xf numFmtId="0" fontId="0" fillId="2" borderId="0" xfId="0" applyFill="1" applyAlignment="1">
      <alignment horizontal="left"/>
    </xf>
    <xf numFmtId="164" fontId="0" fillId="0" borderId="4" xfId="11" applyNumberFormat="1" applyFont="1" applyFill="1" applyBorder="1" applyAlignment="1">
      <alignment horizontal="left" vertical="center" indent="1"/>
    </xf>
    <xf numFmtId="0" fontId="45" fillId="0" borderId="4" xfId="0" applyFont="1" applyBorder="1"/>
    <xf numFmtId="0" fontId="0" fillId="0" borderId="5" xfId="0" applyBorder="1" applyAlignment="1">
      <alignment horizontal="left" indent="1"/>
    </xf>
    <xf numFmtId="0" fontId="0" fillId="0" borderId="0" xfId="0" applyAlignment="1">
      <alignment horizontal="left" indent="1"/>
    </xf>
    <xf numFmtId="0" fontId="0" fillId="0" borderId="6" xfId="0" applyBorder="1"/>
    <xf numFmtId="0" fontId="0" fillId="0" borderId="5" xfId="0" applyBorder="1"/>
    <xf numFmtId="0" fontId="0" fillId="0" borderId="5" xfId="0" applyBorder="1" applyAlignment="1">
      <alignment horizontal="left" indent="2"/>
    </xf>
    <xf numFmtId="0" fontId="0" fillId="0" borderId="7" xfId="0" applyBorder="1"/>
    <xf numFmtId="0" fontId="0" fillId="0" borderId="8" xfId="0" applyBorder="1"/>
    <xf numFmtId="0" fontId="0" fillId="0" borderId="7" xfId="0" applyBorder="1" applyAlignment="1">
      <alignment horizontal="left" indent="2"/>
    </xf>
    <xf numFmtId="0" fontId="0" fillId="0" borderId="9" xfId="0" applyBorder="1"/>
    <xf numFmtId="0" fontId="11" fillId="6" borderId="13" xfId="0" applyFont="1" applyFill="1" applyBorder="1" applyAlignment="1">
      <alignment horizontal="center" wrapText="1"/>
    </xf>
    <xf numFmtId="0" fontId="11" fillId="6" borderId="14" xfId="0" applyFont="1" applyFill="1" applyBorder="1" applyAlignment="1">
      <alignment horizontal="center" wrapText="1"/>
    </xf>
    <xf numFmtId="0" fontId="11" fillId="6" borderId="15" xfId="0" applyFont="1" applyFill="1" applyBorder="1" applyAlignment="1">
      <alignment horizontal="center" wrapText="1"/>
    </xf>
    <xf numFmtId="0" fontId="7" fillId="3" borderId="12" xfId="0" applyFont="1" applyFill="1" applyBorder="1" applyAlignment="1">
      <alignment horizontal="center" vertical="center"/>
    </xf>
    <xf numFmtId="0" fontId="7" fillId="3" borderId="17" xfId="0" applyFont="1" applyFill="1" applyBorder="1" applyAlignment="1">
      <alignment horizontal="center" vertical="center"/>
    </xf>
    <xf numFmtId="0" fontId="7" fillId="3" borderId="20" xfId="0" applyFont="1" applyFill="1" applyBorder="1" applyAlignment="1">
      <alignment horizontal="center" vertical="center"/>
    </xf>
    <xf numFmtId="0" fontId="7" fillId="3" borderId="12"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41" fillId="2" borderId="10" xfId="0" applyFont="1" applyFill="1" applyBorder="1" applyAlignment="1">
      <alignment horizontal="left" vertical="center" wrapText="1"/>
    </xf>
    <xf numFmtId="0" fontId="41" fillId="2" borderId="11"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9" fillId="2" borderId="11" xfId="0" applyFont="1" applyFill="1" applyBorder="1" applyAlignment="1">
      <alignment horizontal="left" vertical="center" wrapText="1"/>
    </xf>
    <xf numFmtId="3" fontId="9" fillId="13" borderId="23" xfId="0" applyNumberFormat="1" applyFont="1" applyFill="1" applyBorder="1" applyAlignment="1">
      <alignment horizontal="center" vertical="center" wrapText="1"/>
    </xf>
    <xf numFmtId="3" fontId="9" fillId="13" borderId="25" xfId="0" applyNumberFormat="1" applyFont="1" applyFill="1" applyBorder="1" applyAlignment="1">
      <alignment horizontal="center" vertical="center" wrapText="1"/>
    </xf>
    <xf numFmtId="3" fontId="9" fillId="13" borderId="24" xfId="0" applyNumberFormat="1" applyFont="1" applyFill="1" applyBorder="1" applyAlignment="1">
      <alignment horizontal="center" vertical="center" wrapText="1"/>
    </xf>
    <xf numFmtId="0" fontId="47" fillId="2" borderId="10" xfId="0" applyFont="1" applyFill="1" applyBorder="1" applyAlignment="1">
      <alignment horizontal="left" vertical="center" wrapText="1"/>
    </xf>
    <xf numFmtId="0" fontId="47" fillId="2" borderId="11" xfId="0" applyFont="1" applyFill="1" applyBorder="1" applyAlignment="1">
      <alignment horizontal="left" vertical="center" wrapText="1"/>
    </xf>
    <xf numFmtId="0" fontId="62" fillId="2" borderId="0" xfId="0" applyFont="1" applyFill="1" applyAlignment="1">
      <alignment horizontal="left"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36" fillId="0" borderId="4" xfId="0" applyFont="1" applyBorder="1" applyAlignment="1">
      <alignment horizontal="center" vertical="center" wrapText="1"/>
    </xf>
    <xf numFmtId="0" fontId="9" fillId="2" borderId="5"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11" fillId="12" borderId="10" xfId="0" applyFont="1" applyFill="1" applyBorder="1" applyAlignment="1">
      <alignment horizontal="left" vertical="center" wrapText="1"/>
    </xf>
    <xf numFmtId="0" fontId="11" fillId="12" borderId="22" xfId="0" applyFont="1" applyFill="1" applyBorder="1" applyAlignment="1">
      <alignment horizontal="left" vertical="center" wrapText="1"/>
    </xf>
    <xf numFmtId="0" fontId="11" fillId="12" borderId="11" xfId="0" applyFont="1" applyFill="1" applyBorder="1" applyAlignment="1">
      <alignment horizontal="left" vertical="center" wrapText="1"/>
    </xf>
    <xf numFmtId="0" fontId="26" fillId="4" borderId="10" xfId="0" applyFont="1" applyFill="1" applyBorder="1" applyAlignment="1">
      <alignment horizontal="left" vertical="center" wrapText="1"/>
    </xf>
    <xf numFmtId="0" fontId="26" fillId="4" borderId="22" xfId="0" applyFont="1" applyFill="1" applyBorder="1" applyAlignment="1">
      <alignment horizontal="left" vertical="center" wrapText="1"/>
    </xf>
    <xf numFmtId="0" fontId="26" fillId="4" borderId="11" xfId="0" applyFont="1" applyFill="1" applyBorder="1" applyAlignment="1">
      <alignment horizontal="left" vertical="center" wrapText="1"/>
    </xf>
    <xf numFmtId="0" fontId="26" fillId="12" borderId="10" xfId="0" applyFont="1" applyFill="1" applyBorder="1" applyAlignment="1">
      <alignment horizontal="left" vertical="center" wrapText="1"/>
    </xf>
    <xf numFmtId="0" fontId="26" fillId="12" borderId="22" xfId="0" applyFont="1" applyFill="1" applyBorder="1" applyAlignment="1">
      <alignment horizontal="left" vertical="center" wrapText="1"/>
    </xf>
    <xf numFmtId="0" fontId="26" fillId="12" borderId="11" xfId="0" applyFont="1" applyFill="1" applyBorder="1" applyAlignment="1">
      <alignment horizontal="left" vertical="center" wrapText="1"/>
    </xf>
    <xf numFmtId="0" fontId="11" fillId="12" borderId="7" xfId="0" applyFont="1" applyFill="1" applyBorder="1" applyAlignment="1">
      <alignment horizontal="left" vertical="center"/>
    </xf>
    <xf numFmtId="0" fontId="11" fillId="12" borderId="8" xfId="0" applyFont="1" applyFill="1" applyBorder="1" applyAlignment="1">
      <alignment horizontal="left" vertical="center"/>
    </xf>
    <xf numFmtId="0" fontId="11" fillId="12" borderId="9" xfId="0" applyFont="1" applyFill="1" applyBorder="1" applyAlignment="1">
      <alignment horizontal="left" vertical="center"/>
    </xf>
    <xf numFmtId="0" fontId="24" fillId="2" borderId="0" xfId="20" applyFont="1" applyFill="1" applyAlignment="1">
      <alignment horizontal="left" vertical="center" wrapText="1"/>
    </xf>
    <xf numFmtId="0" fontId="23" fillId="2" borderId="1" xfId="20" applyFont="1" applyFill="1" applyBorder="1" applyAlignment="1">
      <alignment horizontal="left" vertical="center" wrapText="1"/>
    </xf>
    <xf numFmtId="0" fontId="23" fillId="2" borderId="3" xfId="20" applyFont="1" applyFill="1" applyBorder="1" applyAlignment="1">
      <alignment horizontal="left" vertical="center" wrapText="1"/>
    </xf>
    <xf numFmtId="0" fontId="23" fillId="2" borderId="7" xfId="20" applyFont="1" applyFill="1" applyBorder="1" applyAlignment="1">
      <alignment horizontal="left" vertical="center" wrapText="1"/>
    </xf>
    <xf numFmtId="0" fontId="23" fillId="2" borderId="9" xfId="20" applyFont="1" applyFill="1" applyBorder="1" applyAlignment="1">
      <alignment horizontal="left" vertical="center" wrapText="1"/>
    </xf>
    <xf numFmtId="0" fontId="7" fillId="4" borderId="10" xfId="20" applyFont="1" applyFill="1" applyBorder="1" applyAlignment="1">
      <alignment horizontal="left" vertical="center" wrapText="1"/>
    </xf>
    <xf numFmtId="0" fontId="7" fillId="4" borderId="22" xfId="20" applyFont="1" applyFill="1" applyBorder="1" applyAlignment="1">
      <alignment horizontal="left" vertical="center" wrapText="1"/>
    </xf>
    <xf numFmtId="0" fontId="7" fillId="4" borderId="11" xfId="20" applyFont="1" applyFill="1" applyBorder="1" applyAlignment="1">
      <alignment horizontal="left" vertical="center" wrapText="1"/>
    </xf>
    <xf numFmtId="0" fontId="48" fillId="2" borderId="10" xfId="0" applyFont="1" applyFill="1" applyBorder="1" applyAlignment="1">
      <alignment horizontal="center" vertical="center" wrapText="1"/>
    </xf>
    <xf numFmtId="0" fontId="48" fillId="2" borderId="22" xfId="0" applyFont="1" applyFill="1" applyBorder="1" applyAlignment="1">
      <alignment horizontal="center" vertical="center" wrapText="1"/>
    </xf>
    <xf numFmtId="0" fontId="48" fillId="2" borderId="11" xfId="0" applyFont="1" applyFill="1" applyBorder="1" applyAlignment="1">
      <alignment horizontal="center" vertical="center" wrapText="1"/>
    </xf>
    <xf numFmtId="0" fontId="49" fillId="2" borderId="4" xfId="0" applyFont="1" applyFill="1" applyBorder="1" applyAlignment="1">
      <alignment horizontal="center" vertical="top" wrapText="1"/>
    </xf>
    <xf numFmtId="0" fontId="49" fillId="2" borderId="23" xfId="0" applyFont="1" applyFill="1" applyBorder="1" applyAlignment="1">
      <alignment horizontal="center" vertical="top" wrapText="1"/>
    </xf>
    <xf numFmtId="0" fontId="49" fillId="2" borderId="10" xfId="0" applyFont="1" applyFill="1" applyBorder="1" applyAlignment="1">
      <alignment horizontal="left" vertical="center" wrapText="1"/>
    </xf>
    <xf numFmtId="0" fontId="49" fillId="2" borderId="11" xfId="0" applyFont="1" applyFill="1"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21" fillId="0" borderId="10" xfId="0" applyFont="1" applyBorder="1" applyAlignment="1">
      <alignment horizontal="left" vertical="center" wrapText="1"/>
    </xf>
    <xf numFmtId="0" fontId="21" fillId="0" borderId="22" xfId="0" applyFont="1" applyBorder="1" applyAlignment="1">
      <alignment horizontal="left" vertical="center" wrapText="1"/>
    </xf>
    <xf numFmtId="0" fontId="21" fillId="0" borderId="22"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1" xfId="0" applyFont="1" applyBorder="1" applyAlignment="1">
      <alignment horizontal="left" vertical="center" wrapText="1"/>
    </xf>
    <xf numFmtId="0" fontId="21" fillId="2" borderId="7"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21" fillId="2" borderId="10" xfId="0" applyFont="1" applyFill="1" applyBorder="1" applyAlignment="1">
      <alignment horizontal="left" vertical="center" wrapText="1"/>
    </xf>
    <xf numFmtId="0" fontId="21" fillId="2" borderId="22" xfId="0" applyFont="1" applyFill="1" applyBorder="1" applyAlignment="1">
      <alignment horizontal="left" vertical="center" wrapText="1"/>
    </xf>
    <xf numFmtId="0" fontId="21" fillId="2" borderId="22"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41" fillId="2" borderId="22" xfId="0" applyFont="1" applyFill="1" applyBorder="1" applyAlignment="1">
      <alignment horizontal="center" vertical="center" wrapText="1"/>
    </xf>
    <xf numFmtId="0" fontId="41" fillId="2" borderId="11" xfId="0" applyFont="1" applyFill="1" applyBorder="1" applyAlignment="1">
      <alignment horizontal="center" vertical="center" wrapText="1"/>
    </xf>
    <xf numFmtId="0" fontId="28" fillId="2" borderId="0" xfId="3" applyFont="1" applyFill="1" applyAlignment="1">
      <alignment horizontal="center" vertical="top" wrapText="1"/>
    </xf>
    <xf numFmtId="0" fontId="26" fillId="10" borderId="10" xfId="0" applyFont="1" applyFill="1" applyBorder="1" applyAlignment="1">
      <alignment horizontal="center" vertical="top" wrapText="1"/>
    </xf>
    <xf numFmtId="0" fontId="26" fillId="10" borderId="22" xfId="0" applyFont="1" applyFill="1" applyBorder="1" applyAlignment="1">
      <alignment horizontal="center" vertical="top" wrapText="1"/>
    </xf>
    <xf numFmtId="0" fontId="26" fillId="10" borderId="11" xfId="0" applyFont="1" applyFill="1" applyBorder="1" applyAlignment="1">
      <alignment horizontal="center" vertical="top" wrapText="1"/>
    </xf>
    <xf numFmtId="0" fontId="26" fillId="10" borderId="10" xfId="0" applyFont="1" applyFill="1" applyBorder="1" applyAlignment="1">
      <alignment vertical="center" wrapText="1"/>
    </xf>
    <xf numFmtId="0" fontId="0" fillId="0" borderId="22" xfId="0" applyBorder="1" applyAlignment="1">
      <alignment vertical="center" wrapText="1"/>
    </xf>
    <xf numFmtId="0" fontId="0" fillId="0" borderId="11" xfId="0" applyBorder="1" applyAlignment="1">
      <alignment vertical="center" wrapText="1"/>
    </xf>
    <xf numFmtId="0" fontId="22" fillId="2" borderId="23" xfId="0" applyFont="1" applyFill="1" applyBorder="1" applyAlignment="1">
      <alignment horizontal="center" vertical="center" wrapText="1"/>
    </xf>
    <xf numFmtId="0" fontId="22" fillId="2" borderId="24" xfId="0" applyFont="1" applyFill="1" applyBorder="1" applyAlignment="1">
      <alignment horizontal="center" vertical="center" wrapText="1"/>
    </xf>
    <xf numFmtId="0" fontId="22" fillId="0" borderId="7" xfId="0" applyFont="1" applyBorder="1" applyAlignment="1">
      <alignment horizontal="left" wrapText="1"/>
    </xf>
    <xf numFmtId="0" fontId="22" fillId="0" borderId="9" xfId="0" applyFont="1" applyBorder="1" applyAlignment="1">
      <alignment horizontal="left" wrapText="1"/>
    </xf>
    <xf numFmtId="0" fontId="22" fillId="2" borderId="10"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10" xfId="0" applyFont="1" applyFill="1" applyBorder="1" applyAlignment="1">
      <alignment horizontal="left" wrapText="1"/>
    </xf>
    <xf numFmtId="0" fontId="22" fillId="2" borderId="11" xfId="0" applyFont="1" applyFill="1" applyBorder="1" applyAlignment="1">
      <alignment horizontal="left" wrapText="1"/>
    </xf>
    <xf numFmtId="0" fontId="22" fillId="2" borderId="10" xfId="0" applyFont="1" applyFill="1" applyBorder="1" applyAlignment="1">
      <alignment horizontal="left" vertical="center" wrapText="1"/>
    </xf>
    <xf numFmtId="0" fontId="22" fillId="2" borderId="11" xfId="0" applyFont="1" applyFill="1" applyBorder="1" applyAlignment="1">
      <alignment horizontal="left" vertical="center" wrapText="1"/>
    </xf>
    <xf numFmtId="0" fontId="22" fillId="2" borderId="1" xfId="0" applyFont="1" applyFill="1" applyBorder="1" applyAlignment="1">
      <alignment horizontal="center" wrapText="1"/>
    </xf>
    <xf numFmtId="0" fontId="22" fillId="2" borderId="2" xfId="0" applyFont="1" applyFill="1" applyBorder="1" applyAlignment="1">
      <alignment horizontal="center" wrapText="1"/>
    </xf>
    <xf numFmtId="0" fontId="22" fillId="2" borderId="3" xfId="0" applyFont="1" applyFill="1" applyBorder="1" applyAlignment="1">
      <alignment horizontal="center" wrapText="1"/>
    </xf>
    <xf numFmtId="0" fontId="27" fillId="2" borderId="4" xfId="0" applyFont="1" applyFill="1" applyBorder="1" applyAlignment="1">
      <alignment horizontal="center" vertical="center" wrapText="1"/>
    </xf>
    <xf numFmtId="0" fontId="22" fillId="2" borderId="5" xfId="0" applyFont="1" applyFill="1" applyBorder="1" applyAlignment="1">
      <alignment horizontal="left" wrapText="1"/>
    </xf>
    <xf numFmtId="0" fontId="22" fillId="2" borderId="0" xfId="0" applyFont="1" applyFill="1" applyAlignment="1">
      <alignment horizontal="left" wrapText="1"/>
    </xf>
    <xf numFmtId="0" fontId="22" fillId="2" borderId="6" xfId="0" applyFont="1" applyFill="1" applyBorder="1" applyAlignment="1">
      <alignment horizontal="left" wrapText="1"/>
    </xf>
    <xf numFmtId="0" fontId="22" fillId="2" borderId="7" xfId="0" applyFont="1" applyFill="1" applyBorder="1" applyAlignment="1">
      <alignment horizontal="left" wrapText="1"/>
    </xf>
    <xf numFmtId="0" fontId="22" fillId="2" borderId="8" xfId="0" applyFont="1" applyFill="1" applyBorder="1" applyAlignment="1">
      <alignment horizontal="left" wrapText="1"/>
    </xf>
    <xf numFmtId="0" fontId="22" fillId="2" borderId="9" xfId="0" applyFont="1" applyFill="1" applyBorder="1" applyAlignment="1">
      <alignment horizontal="left" wrapText="1"/>
    </xf>
    <xf numFmtId="0" fontId="27" fillId="2" borderId="10" xfId="0" applyFont="1" applyFill="1" applyBorder="1" applyAlignment="1">
      <alignment horizontal="left" vertical="center" wrapText="1"/>
    </xf>
    <xf numFmtId="0" fontId="27" fillId="2" borderId="22" xfId="0" applyFont="1" applyFill="1" applyBorder="1" applyAlignment="1">
      <alignment horizontal="left" vertical="center" wrapText="1"/>
    </xf>
    <xf numFmtId="0" fontId="27" fillId="2" borderId="11" xfId="0" applyFont="1" applyFill="1" applyBorder="1" applyAlignment="1">
      <alignment horizontal="left" vertical="center" wrapText="1"/>
    </xf>
    <xf numFmtId="0" fontId="22" fillId="0" borderId="10" xfId="0" applyFont="1" applyBorder="1" applyAlignment="1">
      <alignment horizontal="left" vertical="center" wrapText="1"/>
    </xf>
    <xf numFmtId="0" fontId="22" fillId="0" borderId="11" xfId="0" applyFont="1" applyBorder="1" applyAlignment="1">
      <alignment horizontal="left" vertical="center" wrapText="1"/>
    </xf>
    <xf numFmtId="0" fontId="8" fillId="2" borderId="0" xfId="0" applyFont="1" applyFill="1" applyAlignment="1">
      <alignment horizontal="left" vertical="center" wrapText="1"/>
    </xf>
    <xf numFmtId="0" fontId="22" fillId="2" borderId="22" xfId="0" applyFont="1" applyFill="1" applyBorder="1" applyAlignment="1">
      <alignment horizontal="left" vertical="center" wrapText="1"/>
    </xf>
    <xf numFmtId="0" fontId="31" fillId="0" borderId="4" xfId="0" applyFont="1" applyBorder="1" applyAlignment="1">
      <alignment horizontal="center" vertical="center" wrapText="1"/>
    </xf>
    <xf numFmtId="0" fontId="27" fillId="2" borderId="10" xfId="0" applyFont="1" applyFill="1" applyBorder="1" applyAlignment="1">
      <alignment horizontal="center" vertical="center" wrapText="1"/>
    </xf>
    <xf numFmtId="0" fontId="27" fillId="2" borderId="22" xfId="0" applyFont="1" applyFill="1" applyBorder="1" applyAlignment="1">
      <alignment horizontal="center" vertical="center" wrapText="1"/>
    </xf>
    <xf numFmtId="0" fontId="27" fillId="2" borderId="11" xfId="0" applyFont="1" applyFill="1" applyBorder="1" applyAlignment="1">
      <alignment horizontal="center" vertical="center" wrapText="1"/>
    </xf>
    <xf numFmtId="0" fontId="0" fillId="2" borderId="8" xfId="0" applyFill="1" applyBorder="1" applyAlignment="1">
      <alignment horizontal="left" vertical="center" wrapText="1"/>
    </xf>
    <xf numFmtId="0" fontId="24" fillId="2" borderId="0" xfId="0" applyFont="1" applyFill="1" applyAlignment="1">
      <alignment horizontal="left" vertical="center" wrapText="1"/>
    </xf>
    <xf numFmtId="0" fontId="60" fillId="2" borderId="1" xfId="0" applyFont="1" applyFill="1" applyBorder="1" applyAlignment="1">
      <alignment horizontal="left" vertical="center"/>
    </xf>
    <xf numFmtId="0" fontId="60" fillId="2" borderId="2" xfId="0" applyFont="1" applyFill="1" applyBorder="1" applyAlignment="1">
      <alignment horizontal="left" vertical="center"/>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21" fillId="2" borderId="3" xfId="0" applyFont="1" applyFill="1" applyBorder="1" applyAlignment="1">
      <alignment horizontal="left" vertical="center" wrapText="1"/>
    </xf>
    <xf numFmtId="0" fontId="21" fillId="2" borderId="23" xfId="0" applyFont="1" applyFill="1" applyBorder="1" applyAlignment="1">
      <alignment horizontal="left" vertical="center" wrapText="1"/>
    </xf>
    <xf numFmtId="0" fontId="0" fillId="2" borderId="0" xfId="0" applyFill="1" applyAlignment="1">
      <alignment horizontal="left" wrapText="1"/>
    </xf>
    <xf numFmtId="0" fontId="60" fillId="2" borderId="22" xfId="0" applyFont="1" applyFill="1" applyBorder="1" applyAlignment="1">
      <alignment horizontal="left" vertical="center" wrapText="1"/>
    </xf>
    <xf numFmtId="0" fontId="60" fillId="2" borderId="11" xfId="0" applyFont="1" applyFill="1" applyBorder="1" applyAlignment="1">
      <alignment horizontal="left" vertical="center" wrapText="1"/>
    </xf>
    <xf numFmtId="0" fontId="0" fillId="2" borderId="22" xfId="0" applyFill="1" applyBorder="1" applyAlignment="1">
      <alignment horizontal="left" vertical="center" wrapText="1"/>
    </xf>
    <xf numFmtId="0" fontId="0" fillId="2" borderId="11" xfId="0" applyFill="1" applyBorder="1" applyAlignment="1">
      <alignment horizontal="left" vertical="center" wrapText="1"/>
    </xf>
    <xf numFmtId="0" fontId="21" fillId="2" borderId="11" xfId="0" applyFont="1" applyFill="1" applyBorder="1" applyAlignment="1">
      <alignment horizontal="left" vertical="center" wrapText="1"/>
    </xf>
    <xf numFmtId="0" fontId="0" fillId="2" borderId="10" xfId="0" applyFill="1" applyBorder="1" applyAlignment="1">
      <alignment horizontal="left" vertical="center" wrapText="1"/>
    </xf>
    <xf numFmtId="0" fontId="0" fillId="2" borderId="10" xfId="0" applyFill="1" applyBorder="1" applyAlignment="1">
      <alignment horizontal="center" vertical="center" wrapText="1"/>
    </xf>
    <xf numFmtId="0" fontId="0" fillId="2" borderId="22"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0" fontId="0" fillId="2" borderId="0" xfId="0" applyFill="1" applyAlignment="1">
      <alignment horizontal="center" vertical="center" wrapText="1"/>
    </xf>
    <xf numFmtId="0" fontId="0" fillId="2" borderId="7" xfId="0" applyFill="1" applyBorder="1" applyAlignment="1">
      <alignment horizontal="left" vertical="center" wrapText="1"/>
    </xf>
    <xf numFmtId="0" fontId="0" fillId="2" borderId="9" xfId="0" applyFill="1" applyBorder="1" applyAlignment="1">
      <alignment horizontal="left" vertical="center" wrapText="1"/>
    </xf>
    <xf numFmtId="0" fontId="0" fillId="2" borderId="1" xfId="0" applyFill="1" applyBorder="1" applyAlignment="1">
      <alignment horizontal="left" vertical="center" wrapText="1"/>
    </xf>
    <xf numFmtId="0" fontId="0" fillId="2" borderId="3" xfId="0" applyFill="1" applyBorder="1" applyAlignment="1">
      <alignment horizontal="left" vertical="center" wrapText="1"/>
    </xf>
    <xf numFmtId="0" fontId="24" fillId="2" borderId="0" xfId="0" applyFont="1" applyFill="1" applyAlignment="1">
      <alignment horizontal="left" vertical="top" wrapText="1"/>
    </xf>
    <xf numFmtId="0" fontId="22" fillId="2" borderId="1" xfId="0" applyFont="1" applyFill="1" applyBorder="1" applyAlignment="1">
      <alignment horizontal="left" wrapText="1"/>
    </xf>
    <xf numFmtId="0" fontId="22" fillId="2" borderId="2" xfId="0" applyFont="1" applyFill="1" applyBorder="1" applyAlignment="1">
      <alignment horizontal="left" wrapText="1"/>
    </xf>
    <xf numFmtId="0" fontId="22" fillId="2" borderId="3" xfId="0" applyFont="1" applyFill="1" applyBorder="1" applyAlignment="1">
      <alignment horizontal="left" wrapText="1"/>
    </xf>
    <xf numFmtId="0" fontId="27" fillId="2" borderId="23" xfId="0" applyFont="1" applyFill="1" applyBorder="1" applyAlignment="1">
      <alignment horizontal="left" vertical="center" wrapText="1"/>
    </xf>
    <xf numFmtId="0" fontId="66" fillId="2" borderId="11" xfId="0" applyFont="1" applyFill="1" applyBorder="1" applyAlignment="1">
      <alignment horizontal="center" vertical="center" wrapText="1"/>
    </xf>
    <xf numFmtId="0" fontId="66" fillId="2" borderId="4" xfId="0" applyFont="1" applyFill="1" applyBorder="1" applyAlignment="1">
      <alignment horizontal="center" vertical="center" wrapText="1"/>
    </xf>
    <xf numFmtId="0" fontId="66" fillId="2" borderId="10"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4" fillId="2" borderId="0" xfId="0" applyFont="1" applyFill="1" applyAlignment="1">
      <alignment horizontal="left" vertical="center"/>
    </xf>
    <xf numFmtId="0" fontId="0" fillId="2" borderId="0" xfId="0" applyFill="1" applyAlignment="1">
      <alignment horizontal="left" vertical="center" wrapText="1"/>
    </xf>
    <xf numFmtId="0" fontId="0" fillId="2" borderId="2" xfId="0" applyFill="1" applyBorder="1" applyAlignment="1">
      <alignment horizontal="left" vertical="center" wrapText="1"/>
    </xf>
    <xf numFmtId="0" fontId="0" fillId="2" borderId="5" xfId="0" applyFill="1" applyBorder="1" applyAlignment="1">
      <alignment horizontal="left" wrapText="1"/>
    </xf>
    <xf numFmtId="0" fontId="0" fillId="2" borderId="7" xfId="0" applyFill="1" applyBorder="1" applyAlignment="1">
      <alignment horizontal="left" wrapText="1"/>
    </xf>
    <xf numFmtId="0" fontId="0" fillId="2" borderId="8" xfId="0" applyFill="1" applyBorder="1" applyAlignment="1">
      <alignment horizontal="left" wrapText="1"/>
    </xf>
    <xf numFmtId="0" fontId="21" fillId="2" borderId="0" xfId="0" applyFont="1" applyFill="1" applyAlignment="1">
      <alignment horizontal="center" vertical="center" wrapText="1"/>
    </xf>
    <xf numFmtId="0" fontId="71" fillId="0" borderId="4" xfId="0" applyFon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62" fillId="0" borderId="0" xfId="0" applyFont="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71" fillId="0" borderId="10" xfId="0" applyFont="1" applyBorder="1" applyAlignment="1">
      <alignment horizontal="center" vertical="center" wrapText="1"/>
    </xf>
    <xf numFmtId="0" fontId="71" fillId="0" borderId="22" xfId="0" applyFont="1" applyBorder="1" applyAlignment="1">
      <alignment horizontal="center" vertical="center" wrapText="1"/>
    </xf>
    <xf numFmtId="0" fontId="71" fillId="0" borderId="11" xfId="0" applyFont="1" applyBorder="1" applyAlignment="1">
      <alignment horizontal="center" vertical="center" wrapText="1"/>
    </xf>
    <xf numFmtId="0" fontId="0" fillId="2" borderId="1" xfId="0" applyFill="1" applyBorder="1" applyAlignment="1">
      <alignment horizontal="left" wrapText="1"/>
    </xf>
    <xf numFmtId="0" fontId="0" fillId="2" borderId="2" xfId="0" applyFill="1" applyBorder="1" applyAlignment="1">
      <alignment horizontal="left" wrapText="1"/>
    </xf>
    <xf numFmtId="0" fontId="36" fillId="7" borderId="23" xfId="0" applyFont="1" applyFill="1" applyBorder="1" applyAlignment="1">
      <alignment horizontal="center" vertical="center" wrapText="1"/>
    </xf>
    <xf numFmtId="0" fontId="36" fillId="7" borderId="24" xfId="0" applyFont="1" applyFill="1" applyBorder="1" applyAlignment="1">
      <alignment horizontal="center" vertical="center" wrapText="1"/>
    </xf>
    <xf numFmtId="165" fontId="36" fillId="7" borderId="23" xfId="0" applyNumberFormat="1" applyFont="1" applyFill="1" applyBorder="1" applyAlignment="1">
      <alignment horizontal="center" vertical="center" wrapText="1"/>
    </xf>
    <xf numFmtId="165" fontId="36" fillId="7" borderId="24" xfId="0" applyNumberFormat="1" applyFont="1" applyFill="1" applyBorder="1" applyAlignment="1">
      <alignment horizontal="center" vertical="center" wrapText="1"/>
    </xf>
    <xf numFmtId="0" fontId="11" fillId="7" borderId="1"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38" fillId="7" borderId="2" xfId="0" applyFont="1" applyFill="1" applyBorder="1" applyAlignment="1">
      <alignment horizontal="center" vertical="center" wrapText="1"/>
    </xf>
    <xf numFmtId="0" fontId="38" fillId="7" borderId="3" xfId="0" applyFont="1" applyFill="1" applyBorder="1" applyAlignment="1">
      <alignment horizontal="center" vertical="center" wrapText="1"/>
    </xf>
    <xf numFmtId="0" fontId="59" fillId="3" borderId="28" xfId="0" applyFont="1" applyFill="1" applyBorder="1" applyAlignment="1">
      <alignment horizontal="center" vertical="center" wrapText="1"/>
    </xf>
    <xf numFmtId="0" fontId="59" fillId="3" borderId="29" xfId="0" applyFont="1" applyFill="1" applyBorder="1" applyAlignment="1">
      <alignment horizontal="center" vertical="center" wrapText="1"/>
    </xf>
    <xf numFmtId="0" fontId="59" fillId="3" borderId="30" xfId="0" applyFont="1" applyFill="1" applyBorder="1" applyAlignment="1">
      <alignment horizontal="center" vertical="center" wrapText="1"/>
    </xf>
    <xf numFmtId="0" fontId="59" fillId="7" borderId="22" xfId="0" applyFont="1" applyFill="1" applyBorder="1" applyAlignment="1">
      <alignment horizontal="center" vertical="center" wrapText="1"/>
    </xf>
    <xf numFmtId="0" fontId="59" fillId="7" borderId="11" xfId="0" applyFont="1" applyFill="1" applyBorder="1" applyAlignment="1">
      <alignment horizontal="center" vertical="center" wrapText="1"/>
    </xf>
    <xf numFmtId="0" fontId="38" fillId="7" borderId="1" xfId="0" applyFont="1" applyFill="1" applyBorder="1" applyAlignment="1">
      <alignment horizontal="center" vertical="center" wrapText="1"/>
    </xf>
    <xf numFmtId="0" fontId="3" fillId="7" borderId="0" xfId="24" applyFill="1" applyAlignment="1">
      <alignment horizontal="justify" wrapText="1"/>
    </xf>
    <xf numFmtId="0" fontId="0" fillId="7" borderId="10" xfId="0" applyFill="1" applyBorder="1" applyAlignment="1">
      <alignment horizontal="center" wrapText="1"/>
    </xf>
    <xf numFmtId="0" fontId="0" fillId="7" borderId="11" xfId="0" applyFill="1" applyBorder="1" applyAlignment="1">
      <alignment horizontal="center" wrapText="1"/>
    </xf>
    <xf numFmtId="0" fontId="0" fillId="0" borderId="23" xfId="0" applyBorder="1" applyAlignment="1">
      <alignment horizontal="center" vertical="center" wrapText="1"/>
    </xf>
    <xf numFmtId="0" fontId="0" fillId="0" borderId="25" xfId="0" applyBorder="1" applyAlignment="1">
      <alignment horizontal="center" vertical="center" wrapText="1"/>
    </xf>
    <xf numFmtId="0" fontId="0" fillId="0" borderId="24" xfId="0" applyBorder="1" applyAlignment="1">
      <alignment horizontal="center" vertical="center" wrapText="1"/>
    </xf>
    <xf numFmtId="0" fontId="0" fillId="7" borderId="0" xfId="0" applyFill="1" applyAlignment="1">
      <alignment horizontal="center" wrapText="1"/>
    </xf>
    <xf numFmtId="0" fontId="0" fillId="7" borderId="23" xfId="0" applyFill="1" applyBorder="1" applyAlignment="1">
      <alignment horizontal="center" vertical="center" wrapText="1"/>
    </xf>
    <xf numFmtId="0" fontId="0" fillId="7" borderId="25" xfId="0" applyFill="1" applyBorder="1" applyAlignment="1">
      <alignment horizontal="center" vertical="center" wrapText="1"/>
    </xf>
    <xf numFmtId="0" fontId="0" fillId="7" borderId="24" xfId="0" applyFill="1" applyBorder="1" applyAlignment="1">
      <alignment horizontal="center" vertical="center" wrapText="1"/>
    </xf>
    <xf numFmtId="0" fontId="0" fillId="0" borderId="1" xfId="0" applyBorder="1" applyAlignment="1">
      <alignment horizontal="left" vertical="top" indent="1"/>
    </xf>
    <xf numFmtId="0" fontId="0" fillId="0" borderId="2" xfId="0" applyBorder="1" applyAlignment="1">
      <alignment horizontal="left" vertical="top" indent="1"/>
    </xf>
    <xf numFmtId="0" fontId="0" fillId="0" borderId="1" xfId="0"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indent="1"/>
    </xf>
    <xf numFmtId="0" fontId="0" fillId="0" borderId="4" xfId="0" applyBorder="1" applyAlignment="1">
      <alignment horizontal="left" vertical="top" indent="1"/>
    </xf>
    <xf numFmtId="0" fontId="0" fillId="0" borderId="23" xfId="0" applyBorder="1" applyAlignment="1">
      <alignment horizontal="left" vertical="top" wrapText="1" indent="1"/>
    </xf>
    <xf numFmtId="0" fontId="36" fillId="0" borderId="1"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3" xfId="0" applyFont="1" applyBorder="1" applyAlignment="1">
      <alignment horizontal="center" vertical="center" wrapText="1"/>
    </xf>
    <xf numFmtId="0" fontId="0" fillId="7" borderId="10" xfId="0" applyFill="1" applyBorder="1" applyAlignment="1">
      <alignment horizontal="center" vertical="center" wrapText="1"/>
    </xf>
    <xf numFmtId="0" fontId="0" fillId="7" borderId="22" xfId="0" applyFill="1" applyBorder="1" applyAlignment="1">
      <alignment horizontal="center" vertical="center" wrapText="1"/>
    </xf>
    <xf numFmtId="0" fontId="0" fillId="7" borderId="2" xfId="0" applyFill="1" applyBorder="1" applyAlignment="1">
      <alignment horizontal="center" vertical="center" wrapText="1"/>
    </xf>
    <xf numFmtId="0" fontId="0" fillId="7" borderId="11" xfId="0" applyFill="1" applyBorder="1" applyAlignment="1">
      <alignment horizontal="center" vertical="center" wrapText="1"/>
    </xf>
    <xf numFmtId="0" fontId="0" fillId="3" borderId="37" xfId="0" applyFill="1" applyBorder="1" applyAlignment="1">
      <alignment horizontal="center" vertical="center" wrapText="1"/>
    </xf>
    <xf numFmtId="0" fontId="0" fillId="3" borderId="40" xfId="0" applyFill="1" applyBorder="1" applyAlignment="1">
      <alignment horizontal="center" vertical="center" wrapText="1"/>
    </xf>
    <xf numFmtId="0" fontId="0" fillId="3" borderId="38" xfId="0" applyFill="1" applyBorder="1" applyAlignment="1">
      <alignment horizontal="center" vertical="center" wrapText="1"/>
    </xf>
    <xf numFmtId="0" fontId="0" fillId="3" borderId="41" xfId="0" applyFill="1" applyBorder="1" applyAlignment="1">
      <alignment horizontal="center" vertical="center" wrapText="1"/>
    </xf>
    <xf numFmtId="0" fontId="36" fillId="3" borderId="39" xfId="0" applyFont="1" applyFill="1" applyBorder="1" applyAlignment="1">
      <alignment horizontal="center" vertical="center" wrapText="1"/>
    </xf>
    <xf numFmtId="0" fontId="36" fillId="3" borderId="42" xfId="0" applyFont="1" applyFill="1" applyBorder="1" applyAlignment="1">
      <alignment horizontal="center" vertical="center" wrapText="1"/>
    </xf>
    <xf numFmtId="0" fontId="0" fillId="7" borderId="3" xfId="0" applyFill="1" applyBorder="1" applyAlignment="1">
      <alignment horizontal="center" vertical="center" wrapText="1"/>
    </xf>
    <xf numFmtId="0" fontId="0" fillId="7" borderId="6" xfId="0" applyFill="1" applyBorder="1" applyAlignment="1">
      <alignment horizontal="center" vertical="center" wrapText="1"/>
    </xf>
    <xf numFmtId="0" fontId="1" fillId="7" borderId="23" xfId="0" applyFont="1" applyFill="1" applyBorder="1" applyAlignment="1">
      <alignment horizontal="center" vertical="center" wrapText="1"/>
    </xf>
    <xf numFmtId="0" fontId="2" fillId="7" borderId="25" xfId="0" applyFont="1" applyFill="1" applyBorder="1" applyAlignment="1">
      <alignment horizontal="center" vertical="center" wrapText="1"/>
    </xf>
    <xf numFmtId="0" fontId="0" fillId="7" borderId="1" xfId="0" applyFill="1" applyBorder="1" applyAlignment="1">
      <alignment horizontal="center" vertical="center"/>
    </xf>
    <xf numFmtId="0" fontId="0" fillId="7" borderId="2" xfId="0" applyFill="1" applyBorder="1" applyAlignment="1">
      <alignment horizontal="center" vertical="center"/>
    </xf>
    <xf numFmtId="0" fontId="0" fillId="7" borderId="3" xfId="0" applyFill="1" applyBorder="1" applyAlignment="1">
      <alignment horizontal="center" vertical="center"/>
    </xf>
    <xf numFmtId="0" fontId="2" fillId="7" borderId="24" xfId="0" applyFont="1" applyFill="1" applyBorder="1" applyAlignment="1">
      <alignment horizontal="center" vertical="center" wrapText="1"/>
    </xf>
    <xf numFmtId="0" fontId="11" fillId="0" borderId="1" xfId="25" applyFont="1" applyBorder="1" applyAlignment="1">
      <alignment horizontal="center" vertical="center" wrapText="1"/>
    </xf>
    <xf numFmtId="0" fontId="11" fillId="0" borderId="3" xfId="25" applyFont="1" applyBorder="1" applyAlignment="1">
      <alignment horizontal="center" vertical="center" wrapText="1"/>
    </xf>
    <xf numFmtId="0" fontId="11" fillId="0" borderId="5" xfId="25" applyFont="1" applyBorder="1" applyAlignment="1">
      <alignment horizontal="center" vertical="center" wrapText="1"/>
    </xf>
    <xf numFmtId="0" fontId="11" fillId="0" borderId="6" xfId="25" applyFont="1" applyBorder="1" applyAlignment="1">
      <alignment horizontal="center" vertical="center" wrapText="1"/>
    </xf>
    <xf numFmtId="0" fontId="11" fillId="0" borderId="7" xfId="25" applyFont="1" applyBorder="1" applyAlignment="1">
      <alignment horizontal="center" vertical="center" wrapText="1"/>
    </xf>
    <xf numFmtId="0" fontId="11" fillId="0" borderId="9" xfId="25" applyFont="1" applyBorder="1" applyAlignment="1">
      <alignment horizontal="center" vertical="center" wrapText="1"/>
    </xf>
    <xf numFmtId="0" fontId="11" fillId="0" borderId="10" xfId="25" applyFont="1" applyBorder="1" applyAlignment="1">
      <alignment horizontal="center" vertical="center" wrapText="1"/>
    </xf>
    <xf numFmtId="0" fontId="11" fillId="0" borderId="11" xfId="25" applyFont="1" applyBorder="1" applyAlignment="1">
      <alignment horizontal="center" vertical="center" wrapText="1"/>
    </xf>
    <xf numFmtId="14" fontId="0" fillId="0" borderId="0" xfId="0" applyNumberFormat="1"/>
  </cellXfs>
  <cellStyles count="26">
    <cellStyle name="=C:\WINNT35\SYSTEM32\COMMAND.COM" xfId="17" xr:uid="{C662CDEB-0BB7-48B8-9B08-90FF65BAFC87}"/>
    <cellStyle name="Heading 1 2" xfId="16" xr:uid="{BD6E4748-DFF5-4BA2-B68A-EF1794AD352F}"/>
    <cellStyle name="Heading 2 2" xfId="15" xr:uid="{020BB5C9-3F94-492A-9483-1FB2E2C0BB3E}"/>
    <cellStyle name="HeadingTable" xfId="18" xr:uid="{5A7906E1-BC27-4674-9629-5A9EC0EF57A9}"/>
    <cellStyle name="Komma" xfId="11" builtinId="3"/>
    <cellStyle name="Komma 3" xfId="21" xr:uid="{BBA200F2-9896-4FD2-95B3-E18F102FF091}"/>
    <cellStyle name="Link" xfId="1" builtinId="8"/>
    <cellStyle name="Normal 2" xfId="14" xr:uid="{C7BA399F-E040-4F52-90EA-D5BEA143ABAC}"/>
    <cellStyle name="Normal 2 2 2" xfId="8" xr:uid="{8EFA65E6-99F3-41F8-9D1D-3669480B5D00}"/>
    <cellStyle name="Normal 2 5 2 2" xfId="7" xr:uid="{80E62841-4D58-4BB8-A3DA-079C820DDA89}"/>
    <cellStyle name="Normal 2_~0149226 2" xfId="9" xr:uid="{5F1D5C3B-F99B-409F-AFF1-426B6B47CDED}"/>
    <cellStyle name="Normal 4" xfId="12" xr:uid="{FFEB951B-B408-4DD3-8192-DDA327F5417E}"/>
    <cellStyle name="Normal 9" xfId="6" xr:uid="{B69633DB-46CD-4530-8DDA-54B69EA3D482}"/>
    <cellStyle name="Normal_20 OPR" xfId="25" xr:uid="{4AB6D077-615B-46C6-A36D-FE256F33F298}"/>
    <cellStyle name="optionalExposure" xfId="19" xr:uid="{21B15C89-676E-4EA9-85C3-0A737687BAA0}"/>
    <cellStyle name="Prozent" xfId="2" builtinId="5"/>
    <cellStyle name="Prozent 2" xfId="10" xr:uid="{97D78A30-9A26-4B71-8A4E-81783FDF4F66}"/>
    <cellStyle name="Prozent 3" xfId="23" xr:uid="{A4ED29ED-A77D-4FCA-9A02-E653446464F4}"/>
    <cellStyle name="Standard" xfId="0" builtinId="0"/>
    <cellStyle name="Standard 2" xfId="4" xr:uid="{BEA19144-DFDB-4045-913C-9C35B9C6725A}"/>
    <cellStyle name="Standard 2 2" xfId="5" xr:uid="{74300309-0F58-4C6D-9E2B-FC61C2B6B90A}"/>
    <cellStyle name="Standard 2 3" xfId="20" xr:uid="{EDB90DE1-D8D5-46B3-907C-A49C31B12DBA}"/>
    <cellStyle name="Standard 2 4" xfId="24" xr:uid="{87EA77BA-2C85-467F-BFF6-4C95D6341126}"/>
    <cellStyle name="Standard 20" xfId="3" xr:uid="{C8BCB4D2-5B2B-4D76-AB44-6D4BECEA4292}"/>
    <cellStyle name="Standard 3" xfId="13" xr:uid="{F60AE48D-BECA-45CA-8048-3B021150A2F0}"/>
    <cellStyle name="Standard 4" xfId="22" xr:uid="{73EA331E-4AEB-4FB2-BCD6-844A129375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85725</xdr:colOff>
      <xdr:row>1</xdr:row>
      <xdr:rowOff>19050</xdr:rowOff>
    </xdr:from>
    <xdr:to>
      <xdr:col>3</xdr:col>
      <xdr:colOff>95250</xdr:colOff>
      <xdr:row>7</xdr:row>
      <xdr:rowOff>152400</xdr:rowOff>
    </xdr:to>
    <xdr:sp macro="" textlink="">
      <xdr:nvSpPr>
        <xdr:cNvPr id="2" name="Textfeld 131">
          <a:extLst>
            <a:ext uri="{FF2B5EF4-FFF2-40B4-BE49-F238E27FC236}">
              <a16:creationId xmlns:a16="http://schemas.microsoft.com/office/drawing/2014/main" id="{4F86AE13-67DF-4A2E-956A-6E41D4969E57}"/>
            </a:ext>
          </a:extLst>
        </xdr:cNvPr>
        <xdr:cNvSpPr txBox="1">
          <a:spLocks/>
        </xdr:cNvSpPr>
      </xdr:nvSpPr>
      <xdr:spPr>
        <a:xfrm>
          <a:off x="85725" y="209550"/>
          <a:ext cx="8791575" cy="127635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0" tIns="0" rIns="0" bIns="0" numCol="1" spcCol="0" rtlCol="0" fromWordArt="0" anchor="t" anchorCtr="0" forceAA="0" compatLnSpc="1">
          <a:prstTxWarp prst="textNoShape">
            <a:avLst/>
          </a:prstTxWarp>
          <a:noAutofit/>
        </a:bodyPr>
        <a:lstStyle/>
        <a:p>
          <a:pPr algn="l">
            <a:lnSpc>
              <a:spcPct val="90000"/>
            </a:lnSpc>
            <a:spcBef>
              <a:spcPts val="200"/>
            </a:spcBef>
            <a:spcAft>
              <a:spcPts val="2800"/>
            </a:spcAft>
          </a:pPr>
          <a:r>
            <a:rPr lang="de-DE" sz="3600">
              <a:solidFill>
                <a:schemeClr val="accent1">
                  <a:lumMod val="75000"/>
                </a:schemeClr>
              </a:solidFill>
              <a:effectLst/>
              <a:latin typeface="Arial" panose="020B0604020202020204" pitchFamily="34" charset="0"/>
              <a:ea typeface="+mn-ea"/>
              <a:cs typeface="Arial" panose="020B0604020202020204" pitchFamily="34" charset="0"/>
            </a:rPr>
            <a:t>Disclosure under the CRR</a:t>
          </a:r>
        </a:p>
        <a:p>
          <a:pPr marL="0" marR="0" lvl="0" indent="0" algn="l" defTabSz="914400" eaLnBrk="1" fontAlgn="auto" latinLnBrk="0" hangingPunct="1">
            <a:lnSpc>
              <a:spcPct val="90000"/>
            </a:lnSpc>
            <a:spcBef>
              <a:spcPts val="200"/>
            </a:spcBef>
            <a:spcAft>
              <a:spcPts val="2800"/>
            </a:spcAft>
            <a:buClrTx/>
            <a:buSzTx/>
            <a:buFontTx/>
            <a:buNone/>
            <a:tabLst/>
            <a:defRPr/>
          </a:pPr>
          <a:r>
            <a:rPr lang="de-DE" sz="1400" b="1" cap="all">
              <a:solidFill>
                <a:schemeClr val="accent1">
                  <a:lumMod val="75000"/>
                </a:schemeClr>
              </a:solidFill>
              <a:effectLst/>
              <a:latin typeface="Arial" panose="020B0604020202020204" pitchFamily="34" charset="0"/>
              <a:ea typeface="+mn-ea"/>
              <a:cs typeface="Arial" panose="020B0604020202020204" pitchFamily="34" charset="0"/>
            </a:rPr>
            <a:t>ASSOCIATION OF VOLKSBANKS - </a:t>
          </a:r>
          <a:r>
            <a:rPr lang="de-DE" sz="1400" b="1" cap="all">
              <a:solidFill>
                <a:srgbClr val="FF0000"/>
              </a:solidFill>
              <a:effectLst/>
              <a:latin typeface="Arial" panose="020B0604020202020204" pitchFamily="34" charset="0"/>
              <a:ea typeface="+mn-ea"/>
              <a:cs typeface="Arial" panose="020B0604020202020204" pitchFamily="34" charset="0"/>
            </a:rPr>
            <a:t>30.06.2025</a:t>
          </a:r>
          <a:endParaRPr lang="de-AT" sz="900">
            <a:solidFill>
              <a:srgbClr val="FF0000"/>
            </a:solidFill>
            <a:effectLst/>
            <a:latin typeface="Arial" panose="020B0604020202020204" pitchFamily="34" charset="0"/>
            <a:ea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504824</xdr:rowOff>
    </xdr:from>
    <xdr:to>
      <xdr:col>3</xdr:col>
      <xdr:colOff>777842</xdr:colOff>
      <xdr:row>12</xdr:row>
      <xdr:rowOff>85724</xdr:rowOff>
    </xdr:to>
    <xdr:pic>
      <xdr:nvPicPr>
        <xdr:cNvPr id="2" name="Grafik 1">
          <a:extLst>
            <a:ext uri="{FF2B5EF4-FFF2-40B4-BE49-F238E27FC236}">
              <a16:creationId xmlns:a16="http://schemas.microsoft.com/office/drawing/2014/main" id="{9CEFD23D-4A2D-458C-C9FC-40A575AAEE34}"/>
            </a:ext>
          </a:extLst>
        </xdr:cNvPr>
        <xdr:cNvPicPr>
          <a:picLocks noChangeAspect="1"/>
        </xdr:cNvPicPr>
      </xdr:nvPicPr>
      <xdr:blipFill>
        <a:blip xmlns:r="http://schemas.openxmlformats.org/officeDocument/2006/relationships" r:embed="rId1"/>
        <a:stretch>
          <a:fillRect/>
        </a:stretch>
      </xdr:blipFill>
      <xdr:spPr>
        <a:xfrm>
          <a:off x="104775" y="504824"/>
          <a:ext cx="5283167" cy="2181225"/>
        </a:xfrm>
        <a:prstGeom prst="rect">
          <a:avLst/>
        </a:prstGeom>
      </xdr:spPr>
    </xdr:pic>
    <xdr:clientData/>
  </xdr:twoCellAnchor>
  <xdr:twoCellAnchor editAs="oneCell">
    <xdr:from>
      <xdr:col>1</xdr:col>
      <xdr:colOff>0</xdr:colOff>
      <xdr:row>13</xdr:row>
      <xdr:rowOff>0</xdr:rowOff>
    </xdr:from>
    <xdr:to>
      <xdr:col>4</xdr:col>
      <xdr:colOff>762927</xdr:colOff>
      <xdr:row>43</xdr:row>
      <xdr:rowOff>19850</xdr:rowOff>
    </xdr:to>
    <xdr:pic>
      <xdr:nvPicPr>
        <xdr:cNvPr id="4" name="Grafik 3">
          <a:extLst>
            <a:ext uri="{FF2B5EF4-FFF2-40B4-BE49-F238E27FC236}">
              <a16:creationId xmlns:a16="http://schemas.microsoft.com/office/drawing/2014/main" id="{F77C5ED7-A022-1257-FC9F-D23BFE0E316F}"/>
            </a:ext>
          </a:extLst>
        </xdr:cNvPr>
        <xdr:cNvPicPr>
          <a:picLocks noChangeAspect="1"/>
        </xdr:cNvPicPr>
      </xdr:nvPicPr>
      <xdr:blipFill>
        <a:blip xmlns:r="http://schemas.openxmlformats.org/officeDocument/2006/relationships" r:embed="rId2"/>
        <a:stretch>
          <a:fillRect/>
        </a:stretch>
      </xdr:blipFill>
      <xdr:spPr>
        <a:xfrm>
          <a:off x="104775" y="2790825"/>
          <a:ext cx="6639852" cy="5734850"/>
        </a:xfrm>
        <a:prstGeom prst="rect">
          <a:avLst/>
        </a:prstGeom>
      </xdr:spPr>
    </xdr:pic>
    <xdr:clientData/>
  </xdr:twoCellAnchor>
  <xdr:twoCellAnchor editAs="oneCell">
    <xdr:from>
      <xdr:col>1</xdr:col>
      <xdr:colOff>133350</xdr:colOff>
      <xdr:row>43</xdr:row>
      <xdr:rowOff>171450</xdr:rowOff>
    </xdr:from>
    <xdr:to>
      <xdr:col>4</xdr:col>
      <xdr:colOff>562855</xdr:colOff>
      <xdr:row>80</xdr:row>
      <xdr:rowOff>162907</xdr:rowOff>
    </xdr:to>
    <xdr:pic>
      <xdr:nvPicPr>
        <xdr:cNvPr id="5" name="Grafik 4">
          <a:extLst>
            <a:ext uri="{FF2B5EF4-FFF2-40B4-BE49-F238E27FC236}">
              <a16:creationId xmlns:a16="http://schemas.microsoft.com/office/drawing/2014/main" id="{2280AF71-F8A8-CECD-5AF1-A3BC7F64DB49}"/>
            </a:ext>
          </a:extLst>
        </xdr:cNvPr>
        <xdr:cNvPicPr>
          <a:picLocks noChangeAspect="1"/>
        </xdr:cNvPicPr>
      </xdr:nvPicPr>
      <xdr:blipFill>
        <a:blip xmlns:r="http://schemas.openxmlformats.org/officeDocument/2006/relationships" r:embed="rId3"/>
        <a:stretch>
          <a:fillRect/>
        </a:stretch>
      </xdr:blipFill>
      <xdr:spPr>
        <a:xfrm>
          <a:off x="238125" y="8677275"/>
          <a:ext cx="6306430" cy="7039957"/>
        </a:xfrm>
        <a:prstGeom prst="rect">
          <a:avLst/>
        </a:prstGeom>
      </xdr:spPr>
    </xdr:pic>
    <xdr:clientData/>
  </xdr:twoCellAnchor>
  <xdr:twoCellAnchor editAs="oneCell">
    <xdr:from>
      <xdr:col>1</xdr:col>
      <xdr:colOff>114300</xdr:colOff>
      <xdr:row>80</xdr:row>
      <xdr:rowOff>171450</xdr:rowOff>
    </xdr:from>
    <xdr:to>
      <xdr:col>4</xdr:col>
      <xdr:colOff>391384</xdr:colOff>
      <xdr:row>89</xdr:row>
      <xdr:rowOff>95479</xdr:rowOff>
    </xdr:to>
    <xdr:pic>
      <xdr:nvPicPr>
        <xdr:cNvPr id="6" name="Grafik 5">
          <a:extLst>
            <a:ext uri="{FF2B5EF4-FFF2-40B4-BE49-F238E27FC236}">
              <a16:creationId xmlns:a16="http://schemas.microsoft.com/office/drawing/2014/main" id="{A071DF23-3A07-0A5A-5091-C8EF496CA23B}"/>
            </a:ext>
          </a:extLst>
        </xdr:cNvPr>
        <xdr:cNvPicPr>
          <a:picLocks noChangeAspect="1"/>
        </xdr:cNvPicPr>
      </xdr:nvPicPr>
      <xdr:blipFill>
        <a:blip xmlns:r="http://schemas.openxmlformats.org/officeDocument/2006/relationships" r:embed="rId4"/>
        <a:stretch>
          <a:fillRect/>
        </a:stretch>
      </xdr:blipFill>
      <xdr:spPr>
        <a:xfrm>
          <a:off x="219075" y="15725775"/>
          <a:ext cx="6154009" cy="1638529"/>
        </a:xfrm>
        <a:prstGeom prst="rect">
          <a:avLst/>
        </a:prstGeom>
      </xdr:spPr>
    </xdr:pic>
    <xdr:clientData/>
  </xdr:twoCellAnchor>
  <xdr:twoCellAnchor editAs="oneCell">
    <xdr:from>
      <xdr:col>1</xdr:col>
      <xdr:colOff>66675</xdr:colOff>
      <xdr:row>89</xdr:row>
      <xdr:rowOff>76200</xdr:rowOff>
    </xdr:from>
    <xdr:to>
      <xdr:col>4</xdr:col>
      <xdr:colOff>715286</xdr:colOff>
      <xdr:row>119</xdr:row>
      <xdr:rowOff>10313</xdr:rowOff>
    </xdr:to>
    <xdr:pic>
      <xdr:nvPicPr>
        <xdr:cNvPr id="11" name="Grafik 10">
          <a:extLst>
            <a:ext uri="{FF2B5EF4-FFF2-40B4-BE49-F238E27FC236}">
              <a16:creationId xmlns:a16="http://schemas.microsoft.com/office/drawing/2014/main" id="{03806C54-5891-53D7-2805-32215BC9FFBF}"/>
            </a:ext>
          </a:extLst>
        </xdr:cNvPr>
        <xdr:cNvPicPr>
          <a:picLocks noChangeAspect="1"/>
        </xdr:cNvPicPr>
      </xdr:nvPicPr>
      <xdr:blipFill>
        <a:blip xmlns:r="http://schemas.openxmlformats.org/officeDocument/2006/relationships" r:embed="rId5"/>
        <a:stretch>
          <a:fillRect/>
        </a:stretch>
      </xdr:blipFill>
      <xdr:spPr>
        <a:xfrm>
          <a:off x="171450" y="17345025"/>
          <a:ext cx="6525536" cy="5649113"/>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CFBDA-38F5-4D08-8949-4C8E3AD26DA3}">
  <dimension ref="A9:C57"/>
  <sheetViews>
    <sheetView showGridLines="0" tabSelected="1" workbookViewId="0"/>
  </sheetViews>
  <sheetFormatPr baseColWidth="10" defaultRowHeight="15"/>
  <cols>
    <col min="2" max="2" width="17.140625" customWidth="1"/>
    <col min="3" max="3" width="103.140625" customWidth="1"/>
  </cols>
  <sheetData>
    <row r="9" spans="1:3" ht="15.75" thickBot="1"/>
    <row r="10" spans="1:3" ht="15.75" thickBot="1">
      <c r="A10" s="8" t="s">
        <v>35</v>
      </c>
      <c r="B10" s="8" t="s">
        <v>36</v>
      </c>
      <c r="C10" s="8" t="s">
        <v>37</v>
      </c>
    </row>
    <row r="11" spans="1:3" ht="15.75" thickBot="1">
      <c r="A11" s="639" t="s">
        <v>1391</v>
      </c>
      <c r="B11" s="640"/>
      <c r="C11" s="641"/>
    </row>
    <row r="12" spans="1:3">
      <c r="A12" s="642" t="s">
        <v>38</v>
      </c>
      <c r="B12" s="2" t="s">
        <v>39</v>
      </c>
      <c r="C12" s="7" t="s">
        <v>1392</v>
      </c>
    </row>
    <row r="13" spans="1:3" ht="15.75" thickBot="1">
      <c r="A13" s="643"/>
      <c r="B13" s="3" t="s">
        <v>40</v>
      </c>
      <c r="C13" s="7" t="s">
        <v>1393</v>
      </c>
    </row>
    <row r="14" spans="1:3" ht="15.75" thickBot="1">
      <c r="A14" s="639" t="s">
        <v>1402</v>
      </c>
      <c r="B14" s="640"/>
      <c r="C14" s="641"/>
    </row>
    <row r="15" spans="1:3">
      <c r="A15" s="642" t="s">
        <v>41</v>
      </c>
      <c r="B15" s="2" t="s">
        <v>42</v>
      </c>
      <c r="C15" s="7" t="s">
        <v>1394</v>
      </c>
    </row>
    <row r="16" spans="1:3" ht="15.75" thickBot="1">
      <c r="A16" s="644"/>
      <c r="B16" s="3" t="s">
        <v>43</v>
      </c>
      <c r="C16" s="7" t="s">
        <v>1395</v>
      </c>
    </row>
    <row r="17" spans="1:3" ht="15.75" thickBot="1">
      <c r="A17" s="639" t="s">
        <v>1403</v>
      </c>
      <c r="B17" s="640"/>
      <c r="C17" s="641"/>
    </row>
    <row r="18" spans="1:3">
      <c r="A18" s="642" t="s">
        <v>44</v>
      </c>
      <c r="B18" s="2" t="s">
        <v>45</v>
      </c>
      <c r="C18" s="7" t="s">
        <v>1399</v>
      </c>
    </row>
    <row r="19" spans="1:3" ht="15.75" thickBot="1">
      <c r="A19" s="644"/>
      <c r="B19" s="4" t="s">
        <v>46</v>
      </c>
      <c r="C19" s="7" t="s">
        <v>1400</v>
      </c>
    </row>
    <row r="20" spans="1:3" ht="15.75" thickBot="1">
      <c r="A20" s="639" t="s">
        <v>1404</v>
      </c>
      <c r="B20" s="640"/>
      <c r="C20" s="641"/>
    </row>
    <row r="21" spans="1:3">
      <c r="A21" s="642" t="s">
        <v>47</v>
      </c>
      <c r="B21" s="2" t="s">
        <v>48</v>
      </c>
      <c r="C21" s="7" t="s">
        <v>1396</v>
      </c>
    </row>
    <row r="22" spans="1:3">
      <c r="A22" s="643"/>
      <c r="B22" s="3" t="s">
        <v>49</v>
      </c>
      <c r="C22" s="7" t="s">
        <v>1397</v>
      </c>
    </row>
    <row r="23" spans="1:3" ht="15.75" thickBot="1">
      <c r="A23" s="644"/>
      <c r="B23" s="4" t="s">
        <v>50</v>
      </c>
      <c r="C23" s="7" t="s">
        <v>1398</v>
      </c>
    </row>
    <row r="24" spans="1:3" ht="15.75" thickBot="1">
      <c r="A24" s="639" t="s">
        <v>1405</v>
      </c>
      <c r="B24" s="640"/>
      <c r="C24" s="641"/>
    </row>
    <row r="25" spans="1:3">
      <c r="A25" s="642" t="s">
        <v>228</v>
      </c>
      <c r="B25" s="3" t="s">
        <v>51</v>
      </c>
      <c r="C25" s="7" t="s">
        <v>1401</v>
      </c>
    </row>
    <row r="26" spans="1:3">
      <c r="A26" s="643"/>
      <c r="B26" s="134" t="s">
        <v>300</v>
      </c>
      <c r="C26" s="7" t="s">
        <v>1543</v>
      </c>
    </row>
    <row r="27" spans="1:3" ht="15.75" thickBot="1">
      <c r="A27" s="644"/>
      <c r="B27" s="4" t="s">
        <v>52</v>
      </c>
      <c r="C27" s="7" t="s">
        <v>53</v>
      </c>
    </row>
    <row r="28" spans="1:3" ht="15.75" thickBot="1">
      <c r="A28" s="639" t="s">
        <v>1406</v>
      </c>
      <c r="B28" s="640"/>
      <c r="C28" s="641"/>
    </row>
    <row r="29" spans="1:3">
      <c r="A29" s="642" t="s">
        <v>54</v>
      </c>
      <c r="B29" s="2" t="s">
        <v>55</v>
      </c>
      <c r="C29" s="7" t="s">
        <v>1425</v>
      </c>
    </row>
    <row r="30" spans="1:3">
      <c r="A30" s="643"/>
      <c r="B30" s="3" t="s">
        <v>56</v>
      </c>
      <c r="C30" s="7" t="s">
        <v>1426</v>
      </c>
    </row>
    <row r="31" spans="1:3">
      <c r="A31" s="643"/>
      <c r="B31" s="3" t="s">
        <v>57</v>
      </c>
      <c r="C31" s="7" t="s">
        <v>1427</v>
      </c>
    </row>
    <row r="32" spans="1:3">
      <c r="A32" s="643"/>
      <c r="B32" s="3" t="s">
        <v>58</v>
      </c>
      <c r="C32" s="7" t="s">
        <v>1428</v>
      </c>
    </row>
    <row r="33" spans="1:3">
      <c r="A33" s="643"/>
      <c r="B33" s="3" t="s">
        <v>59</v>
      </c>
      <c r="C33" s="7" t="s">
        <v>1429</v>
      </c>
    </row>
    <row r="34" spans="1:3" ht="15.75" thickBot="1">
      <c r="A34" s="643"/>
      <c r="B34" s="3" t="s">
        <v>60</v>
      </c>
      <c r="C34" s="7" t="s">
        <v>1430</v>
      </c>
    </row>
    <row r="35" spans="1:3" ht="15.75" thickBot="1">
      <c r="A35" s="639" t="s">
        <v>1407</v>
      </c>
      <c r="B35" s="640"/>
      <c r="C35" s="641"/>
    </row>
    <row r="36" spans="1:3" ht="15.75" thickBot="1">
      <c r="A36" s="5" t="s">
        <v>61</v>
      </c>
      <c r="B36" s="6" t="s">
        <v>62</v>
      </c>
      <c r="C36" s="7" t="s">
        <v>1424</v>
      </c>
    </row>
    <row r="37" spans="1:3" ht="15.75" thickBot="1">
      <c r="A37" s="639" t="s">
        <v>1408</v>
      </c>
      <c r="B37" s="640"/>
      <c r="C37" s="641"/>
    </row>
    <row r="38" spans="1:3">
      <c r="A38" s="643" t="s">
        <v>63</v>
      </c>
      <c r="B38" s="3" t="s">
        <v>64</v>
      </c>
      <c r="C38" s="7" t="s">
        <v>1422</v>
      </c>
    </row>
    <row r="39" spans="1:3" ht="15.75" thickBot="1">
      <c r="A39" s="644"/>
      <c r="B39" s="4" t="s">
        <v>65</v>
      </c>
      <c r="C39" s="7" t="s">
        <v>1423</v>
      </c>
    </row>
    <row r="40" spans="1:3" ht="15.75" thickBot="1">
      <c r="A40" s="639" t="s">
        <v>1409</v>
      </c>
      <c r="B40" s="640"/>
      <c r="C40" s="641"/>
    </row>
    <row r="41" spans="1:3">
      <c r="A41" s="642" t="s">
        <v>66</v>
      </c>
      <c r="B41" s="2" t="s">
        <v>67</v>
      </c>
      <c r="C41" s="7" t="s">
        <v>1418</v>
      </c>
    </row>
    <row r="42" spans="1:3">
      <c r="A42" s="643"/>
      <c r="B42" s="3" t="s">
        <v>68</v>
      </c>
      <c r="C42" s="7" t="s">
        <v>1419</v>
      </c>
    </row>
    <row r="43" spans="1:3">
      <c r="A43" s="643"/>
      <c r="B43" s="3" t="s">
        <v>69</v>
      </c>
      <c r="C43" s="7" t="s">
        <v>1420</v>
      </c>
    </row>
    <row r="44" spans="1:3" ht="15.75" thickBot="1">
      <c r="A44" s="644"/>
      <c r="B44" s="4" t="s">
        <v>70</v>
      </c>
      <c r="C44" s="7" t="s">
        <v>1421</v>
      </c>
    </row>
    <row r="45" spans="1:3" ht="15.75" thickBot="1">
      <c r="A45" s="639" t="s">
        <v>1410</v>
      </c>
      <c r="B45" s="640"/>
      <c r="C45" s="641"/>
    </row>
    <row r="46" spans="1:3" ht="15.75" thickBot="1">
      <c r="A46" s="5" t="s">
        <v>299</v>
      </c>
      <c r="B46" s="6" t="s">
        <v>294</v>
      </c>
      <c r="C46" s="7" t="s">
        <v>1417</v>
      </c>
    </row>
    <row r="47" spans="1:3" ht="15.75" thickBot="1">
      <c r="A47" s="153"/>
      <c r="B47" s="154"/>
      <c r="C47" s="626" t="s">
        <v>302</v>
      </c>
    </row>
    <row r="48" spans="1:3" ht="30">
      <c r="A48" s="645" t="s">
        <v>302</v>
      </c>
      <c r="B48" s="3" t="s">
        <v>317</v>
      </c>
      <c r="C48" s="7" t="s">
        <v>1412</v>
      </c>
    </row>
    <row r="49" spans="1:3" ht="30">
      <c r="A49" s="646"/>
      <c r="B49" s="3" t="s">
        <v>318</v>
      </c>
      <c r="C49" s="7" t="s">
        <v>1413</v>
      </c>
    </row>
    <row r="50" spans="1:3">
      <c r="A50" s="646"/>
      <c r="B50" s="3" t="s">
        <v>321</v>
      </c>
      <c r="C50" s="7" t="s">
        <v>1414</v>
      </c>
    </row>
    <row r="51" spans="1:3" ht="30">
      <c r="A51" s="646"/>
      <c r="B51" s="3" t="s">
        <v>319</v>
      </c>
      <c r="C51" s="7" t="s">
        <v>1415</v>
      </c>
    </row>
    <row r="52" spans="1:3" ht="27.95" customHeight="1" thickBot="1">
      <c r="A52" s="646"/>
      <c r="B52" s="3" t="s">
        <v>320</v>
      </c>
      <c r="C52" s="7" t="s">
        <v>1416</v>
      </c>
    </row>
    <row r="53" spans="1:3" ht="15.75" thickBot="1">
      <c r="A53" s="639"/>
      <c r="B53" s="640"/>
      <c r="C53" s="641"/>
    </row>
    <row r="54" spans="1:3" ht="15.75" thickBot="1">
      <c r="A54" s="5" t="s">
        <v>605</v>
      </c>
      <c r="B54" s="6" t="s">
        <v>606</v>
      </c>
      <c r="C54" s="625" t="s">
        <v>1411</v>
      </c>
    </row>
    <row r="56" spans="1:3">
      <c r="A56" t="s">
        <v>1544</v>
      </c>
    </row>
    <row r="57" spans="1:3">
      <c r="A57" s="867">
        <v>46056</v>
      </c>
      <c r="B57" t="s">
        <v>68</v>
      </c>
      <c r="C57" t="s">
        <v>1545</v>
      </c>
    </row>
  </sheetData>
  <mergeCells count="20">
    <mergeCell ref="A48:A52"/>
    <mergeCell ref="A53:C53"/>
    <mergeCell ref="A18:A19"/>
    <mergeCell ref="A45:C45"/>
    <mergeCell ref="A20:C20"/>
    <mergeCell ref="A21:A23"/>
    <mergeCell ref="A24:C24"/>
    <mergeCell ref="A25:A27"/>
    <mergeCell ref="A28:C28"/>
    <mergeCell ref="A29:A34"/>
    <mergeCell ref="A35:C35"/>
    <mergeCell ref="A37:C37"/>
    <mergeCell ref="A38:A39"/>
    <mergeCell ref="A40:C40"/>
    <mergeCell ref="A41:A44"/>
    <mergeCell ref="A11:C11"/>
    <mergeCell ref="A12:A13"/>
    <mergeCell ref="A14:C14"/>
    <mergeCell ref="A17:C17"/>
    <mergeCell ref="A15:A16"/>
  </mergeCells>
  <hyperlinks>
    <hyperlink ref="C12" location="'EU OV1'!A1" display="Overview of total risk exposure amounts" xr:uid="{EC624C1D-7F43-40A2-AC4E-BCFA4454D8EC}"/>
    <hyperlink ref="C13" location="'EU KM1'!A1" display="Key parameters" xr:uid="{F78B6291-EDAE-4203-966F-5CC50C507985}"/>
    <hyperlink ref="C15" location="'EU CC1'!A1" display=" Composition of regulatory own funds" xr:uid="{C040682D-EC2E-44E4-87FB-AA45F2FE1348}"/>
    <hyperlink ref="C16" location="'EU CC2'!A1" display="Reconciliation of regulatory own funds with the balance sheet included in the audited financial statements" xr:uid="{F0E4867A-BDF9-41C4-B760-4FB3611A61EA}"/>
    <hyperlink ref="C18" location="'EU CCyB1'!A1" display="Geographical distribution of credit exposures essential for calculating the countercyclical capital buffer" xr:uid="{6BFF2522-0C8A-4A45-B909-56AF096A134E}"/>
    <hyperlink ref="C19" location="'EU CCyB2'!A1" display="Amount of the institution-specific countercyclical capital buffer" xr:uid="{8328A283-7A74-46EC-91E8-EEA62C95AC5A}"/>
    <hyperlink ref="C21" location="'EU LR1'!A1" display="Summary reconciliation between recognised assets and exposures for the leverage ratio" xr:uid="{B415C779-B530-4270-9D7F-D6F75B756F2A}"/>
    <hyperlink ref="C22" location="'EU LR2'!A1" display="Uniform disclosure of the leverage ratio" xr:uid="{D3B86522-D230-46ED-9B0F-B95AB19953E1}"/>
    <hyperlink ref="C23" location="'EU LR3'!A1" display="Breakdown of on-balance-sheet exposures (excluding derivatives, SFTs and exempted exposures)" xr:uid="{02CDA46B-7E9A-4B94-B544-39973B2E1E39}"/>
    <hyperlink ref="C25" location="'EU LIQ1'!A1" display="Quantitative information on the LCR" xr:uid="{80490167-5F77-4EEC-BBD8-32D0517D723B}"/>
    <hyperlink ref="C27" location="'EU LIQB'!A1" display="Net Stable Funding Ratio" xr:uid="{7BD1D0F7-3668-4327-AB82-072C63739346}"/>
    <hyperlink ref="C29" location="'EU CR1'!A1" display=" Exposures serviced according to contract and non-performing exposures, and associated provisions" xr:uid="{558CDDA5-A7BC-4998-91DB-3D24D3D1F6B0}"/>
    <hyperlink ref="C30" location="'EU CR1-A'!A1" display=" Residual duration of exposures" xr:uid="{19608BC8-72F9-412F-A92A-B6821188F646}"/>
    <hyperlink ref="C31" location="'EU CR2'!A1" display="Change in the portfolio of non-performing loans and credits" xr:uid="{F13A2EE9-A51C-4D8A-A11C-61F87ACD3055}"/>
    <hyperlink ref="C32" location="'EU CQ1'!A1" display="Credit quality of forborne exposures" xr:uid="{0595FC65-ECAE-44AF-B9ED-F66960FF506E}"/>
    <hyperlink ref="C33" location="'EU CQ5'!A1" display="Credit quality of loans and advances to non-financial corporations by industry" xr:uid="{126D450F-2333-46CF-AD0F-22C92DA1B9FF}"/>
    <hyperlink ref="C34" location="'EU CQ7'!A1" display="Collaterals obtained through repossession and enforcement proceedings" xr:uid="{6E3F1203-277E-4E4F-9034-B87672FBF630}"/>
    <hyperlink ref="C36" location="'EU CR3'!A1" display="Disclosure on the use of credit risk mitigation techniques" xr:uid="{6475E8C1-0640-4F85-A662-CFDAC1337075}"/>
    <hyperlink ref="C38" location="'EU CR4'!A1" display="Standardised approach – Credit risk and effect of credit risk mitigation" xr:uid="{E59D1E53-A2A4-4A62-A8EE-96FF282664F4}"/>
    <hyperlink ref="C39" location="'EU CR5'!A1" display="Standardised approach" xr:uid="{229649E9-CE50-4352-A3F2-4B95F135CCDE}"/>
    <hyperlink ref="C41" location="'EU CCR3'!A1" display="Analysis of CCR exposure by approach" xr:uid="{6584A7F2-7BA6-43E8-B259-8A0B72983B5D}"/>
    <hyperlink ref="C43" location="'EU CCR5'!A1" display="Composition of collaterals for CCR exposures" xr:uid="{6A66D9CA-5A4C-4899-B04E-9E9E576583AF}"/>
    <hyperlink ref="C46" location="'EU MR1'!A1" display="Market risk under the standardised approach" xr:uid="{412A329E-3B2B-44A1-9E25-3596F1AFE53E}"/>
    <hyperlink ref="C48" location="'ESG 01'!A1" display="Banking book – Indicators of potential transaction risks due to climate change: Credit quality of exposures by sectors, emissions and residual duration" xr:uid="{40B95D68-9AFE-437F-8346-6185F701A60F}"/>
    <hyperlink ref="C49" location="'ESG 02'!A1" display="Banking book – Indicators of potential transaction risks due to climate change: Loans secured by real estate – Energy efficiency of the collaterals" xr:uid="{B382881C-2866-4788-BD8A-B7C7AA6DCAB4}"/>
    <hyperlink ref="C50" location="'ESG 03'!A1" display="Banking book – Indicators of potential transaction risks due to climate change: Adjustment parameters" xr:uid="{B9490248-B066-477E-B74E-F2189582CD3D}"/>
    <hyperlink ref="C51" location="'ESG 04'!A1" display="Banking book – Indicators of potential transaction risks due to climate change: Exposures to the 20 most carbon-intensive companies" xr:uid="{9FD35F20-21F5-43F9-B844-AEAD84415B6D}"/>
    <hyperlink ref="C52" location="'ESG 05'!A1" display="Banking book – Indicators of potential physical risks due to climate change: Exposures with physical risk" xr:uid="{D1BD4131-2672-4D78-83D9-FBCA9225C617}"/>
    <hyperlink ref="C54" location="IRRBB1!A1" display="Interest rate risks for transactions in the banking book" xr:uid="{C66D101C-306C-4D3D-A6CD-F59104B88C7E}"/>
    <hyperlink ref="C26" location="'EU LIQB'!A1" display="Template EU LIQB - Liquidity risk" xr:uid="{EC9193F9-CE3C-41A9-A9EC-6501B25A33CF}"/>
    <hyperlink ref="C42" location="'EU CCR3'!A1" display="CCR exposures by regulatory exposure class and risk weight" xr:uid="{F0AF2094-43A6-4EBF-BF5F-2D1A474DBD33}"/>
  </hyperlinks>
  <pageMargins left="0.7" right="0.7" top="0.78740157499999996" bottom="0.78740157499999996"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879ED-CEB3-4549-A47B-C79A51E13529}">
  <dimension ref="A1:E73"/>
  <sheetViews>
    <sheetView showGridLines="0" zoomScale="80" zoomScaleNormal="80" workbookViewId="0">
      <selection activeCell="A2" sqref="A2"/>
    </sheetView>
  </sheetViews>
  <sheetFormatPr baseColWidth="10" defaultColWidth="9.140625" defaultRowHeight="15"/>
  <cols>
    <col min="1" max="1" width="11" customWidth="1"/>
    <col min="2" max="2" width="2.140625" customWidth="1"/>
    <col min="3" max="3" width="65.5703125" customWidth="1"/>
    <col min="4" max="5" width="21.85546875" customWidth="1"/>
  </cols>
  <sheetData>
    <row r="1" spans="1:5" ht="39.950000000000003" customHeight="1">
      <c r="A1" s="29" t="s">
        <v>841</v>
      </c>
      <c r="B1" s="29"/>
      <c r="C1" s="29"/>
      <c r="D1" s="47"/>
      <c r="E1" s="46"/>
    </row>
    <row r="2" spans="1:5" ht="20.100000000000001" customHeight="1">
      <c r="A2" t="s">
        <v>660</v>
      </c>
      <c r="B2" s="51"/>
      <c r="C2" s="46"/>
      <c r="D2" s="46"/>
      <c r="E2" s="46"/>
    </row>
    <row r="3" spans="1:5" ht="39.950000000000003" customHeight="1">
      <c r="A3" s="730"/>
      <c r="B3" s="731"/>
      <c r="C3" s="732"/>
      <c r="D3" s="733" t="s">
        <v>842</v>
      </c>
      <c r="E3" s="733"/>
    </row>
    <row r="4" spans="1:5" ht="20.100000000000001" customHeight="1">
      <c r="A4" s="734"/>
      <c r="B4" s="735"/>
      <c r="C4" s="736"/>
      <c r="D4" s="22" t="s">
        <v>162</v>
      </c>
      <c r="E4" s="22" t="s">
        <v>163</v>
      </c>
    </row>
    <row r="5" spans="1:5" ht="20.100000000000001" customHeight="1">
      <c r="A5" s="737"/>
      <c r="B5" s="738"/>
      <c r="C5" s="739"/>
      <c r="D5" s="560">
        <v>45838</v>
      </c>
      <c r="E5" s="560">
        <v>45657</v>
      </c>
    </row>
    <row r="6" spans="1:5" ht="20.100000000000001" customHeight="1">
      <c r="A6" s="740" t="s">
        <v>843</v>
      </c>
      <c r="B6" s="741"/>
      <c r="C6" s="741"/>
      <c r="D6" s="561"/>
      <c r="E6" s="562"/>
    </row>
    <row r="7" spans="1:5" ht="34.5" customHeight="1">
      <c r="A7" s="22" t="s">
        <v>3</v>
      </c>
      <c r="B7" s="728" t="s">
        <v>847</v>
      </c>
      <c r="C7" s="729"/>
      <c r="D7" s="24">
        <v>32024599</v>
      </c>
      <c r="E7" s="24">
        <v>31757736</v>
      </c>
    </row>
    <row r="8" spans="1:5" ht="39.950000000000003" customHeight="1">
      <c r="A8" s="22" t="s">
        <v>4</v>
      </c>
      <c r="B8" s="728" t="s">
        <v>848</v>
      </c>
      <c r="C8" s="729"/>
      <c r="D8" s="24">
        <v>0</v>
      </c>
      <c r="E8" s="24">
        <v>0</v>
      </c>
    </row>
    <row r="9" spans="1:5" ht="39.950000000000003" customHeight="1">
      <c r="A9" s="22" t="s">
        <v>5</v>
      </c>
      <c r="B9" s="728" t="s">
        <v>849</v>
      </c>
      <c r="C9" s="729"/>
      <c r="D9" s="24">
        <v>0</v>
      </c>
      <c r="E9" s="24">
        <v>0</v>
      </c>
    </row>
    <row r="10" spans="1:5" ht="39.950000000000003" customHeight="1">
      <c r="A10" s="22" t="s">
        <v>6</v>
      </c>
      <c r="B10" s="728" t="s">
        <v>850</v>
      </c>
      <c r="C10" s="729"/>
      <c r="D10" s="24">
        <v>0</v>
      </c>
      <c r="E10" s="24">
        <v>0</v>
      </c>
    </row>
    <row r="11" spans="1:5" ht="20.100000000000001" customHeight="1">
      <c r="A11" s="22" t="s">
        <v>8</v>
      </c>
      <c r="B11" s="728" t="s">
        <v>851</v>
      </c>
      <c r="C11" s="729"/>
      <c r="D11" s="24">
        <v>0</v>
      </c>
      <c r="E11" s="24">
        <v>0</v>
      </c>
    </row>
    <row r="12" spans="1:5" ht="20.100000000000001" customHeight="1">
      <c r="A12" s="22" t="s">
        <v>9</v>
      </c>
      <c r="B12" s="728" t="s">
        <v>852</v>
      </c>
      <c r="C12" s="729"/>
      <c r="D12" s="24">
        <v>-236316</v>
      </c>
      <c r="E12" s="24">
        <v>-174780</v>
      </c>
    </row>
    <row r="13" spans="1:5" ht="39.950000000000003" customHeight="1">
      <c r="A13" s="22" t="s">
        <v>10</v>
      </c>
      <c r="B13" s="740" t="s">
        <v>853</v>
      </c>
      <c r="C13" s="742"/>
      <c r="D13" s="563">
        <v>31788283</v>
      </c>
      <c r="E13" s="563">
        <v>31582956</v>
      </c>
    </row>
    <row r="14" spans="1:5" ht="20.100000000000001" customHeight="1">
      <c r="A14" s="740" t="s">
        <v>854</v>
      </c>
      <c r="B14" s="741"/>
      <c r="C14" s="742"/>
      <c r="D14" s="564"/>
      <c r="E14" s="565"/>
    </row>
    <row r="15" spans="1:5" ht="39.950000000000003" customHeight="1">
      <c r="A15" s="22" t="s">
        <v>11</v>
      </c>
      <c r="B15" s="728" t="s">
        <v>855</v>
      </c>
      <c r="C15" s="729"/>
      <c r="D15" s="24">
        <v>27559</v>
      </c>
      <c r="E15" s="24">
        <v>11740</v>
      </c>
    </row>
    <row r="16" spans="1:5" ht="39.950000000000003" customHeight="1">
      <c r="A16" s="22" t="s">
        <v>190</v>
      </c>
      <c r="B16" s="728" t="s">
        <v>856</v>
      </c>
      <c r="C16" s="729"/>
      <c r="D16" s="24">
        <v>0</v>
      </c>
      <c r="E16" s="24">
        <v>0</v>
      </c>
    </row>
    <row r="17" spans="1:5" ht="39.950000000000003" customHeight="1">
      <c r="A17" s="22" t="s">
        <v>12</v>
      </c>
      <c r="B17" s="728" t="s">
        <v>857</v>
      </c>
      <c r="C17" s="729"/>
      <c r="D17" s="24">
        <v>33847</v>
      </c>
      <c r="E17" s="24">
        <v>26687</v>
      </c>
    </row>
    <row r="18" spans="1:5" ht="39.950000000000003" customHeight="1">
      <c r="A18" s="22" t="s">
        <v>191</v>
      </c>
      <c r="B18" s="728" t="s">
        <v>858</v>
      </c>
      <c r="C18" s="729"/>
      <c r="D18" s="24">
        <v>0</v>
      </c>
      <c r="E18" s="24">
        <v>0</v>
      </c>
    </row>
    <row r="19" spans="1:5" ht="20.100000000000001" customHeight="1">
      <c r="A19" s="22" t="s">
        <v>192</v>
      </c>
      <c r="B19" s="728" t="s">
        <v>859</v>
      </c>
      <c r="C19" s="729"/>
      <c r="D19" s="24">
        <v>0</v>
      </c>
      <c r="E19" s="24">
        <v>0</v>
      </c>
    </row>
    <row r="20" spans="1:5" ht="20.100000000000001" customHeight="1">
      <c r="A20" s="22" t="s">
        <v>13</v>
      </c>
      <c r="B20" s="540"/>
      <c r="C20" s="52" t="s">
        <v>844</v>
      </c>
      <c r="D20" s="24">
        <v>0</v>
      </c>
      <c r="E20" s="24">
        <v>0</v>
      </c>
    </row>
    <row r="21" spans="1:5" ht="39.950000000000003" customHeight="1">
      <c r="A21" s="22" t="s">
        <v>193</v>
      </c>
      <c r="B21" s="540"/>
      <c r="C21" s="52" t="s">
        <v>845</v>
      </c>
      <c r="D21" s="24">
        <v>0</v>
      </c>
      <c r="E21" s="24">
        <v>0</v>
      </c>
    </row>
    <row r="22" spans="1:5" ht="39.950000000000003" customHeight="1">
      <c r="A22" s="22" t="s">
        <v>194</v>
      </c>
      <c r="B22" s="540"/>
      <c r="C22" s="52" t="s">
        <v>846</v>
      </c>
      <c r="D22" s="24">
        <v>0</v>
      </c>
      <c r="E22" s="24">
        <v>0</v>
      </c>
    </row>
    <row r="23" spans="1:5" ht="20.100000000000001" customHeight="1">
      <c r="A23" s="22" t="s">
        <v>14</v>
      </c>
      <c r="B23" s="728" t="s">
        <v>860</v>
      </c>
      <c r="C23" s="729"/>
      <c r="D23" s="24">
        <v>0</v>
      </c>
      <c r="E23" s="24">
        <v>0</v>
      </c>
    </row>
    <row r="24" spans="1:5" ht="39.950000000000003" customHeight="1">
      <c r="A24" s="22" t="s">
        <v>15</v>
      </c>
      <c r="B24" s="728" t="s">
        <v>861</v>
      </c>
      <c r="C24" s="729"/>
      <c r="D24" s="24">
        <v>0</v>
      </c>
      <c r="E24" s="24">
        <v>0</v>
      </c>
    </row>
    <row r="25" spans="1:5" ht="20.100000000000001" customHeight="1">
      <c r="A25" s="22" t="s">
        <v>16</v>
      </c>
      <c r="B25" s="740" t="s">
        <v>862</v>
      </c>
      <c r="C25" s="742"/>
      <c r="D25" s="563">
        <v>61406</v>
      </c>
      <c r="E25" s="563">
        <v>38427</v>
      </c>
    </row>
    <row r="26" spans="1:5" ht="20.100000000000001" customHeight="1">
      <c r="A26" s="740" t="s">
        <v>863</v>
      </c>
      <c r="B26" s="741"/>
      <c r="C26" s="742"/>
      <c r="D26" s="564"/>
      <c r="E26" s="565"/>
    </row>
    <row r="27" spans="1:5" ht="39.950000000000003" customHeight="1">
      <c r="A27" s="22" t="s">
        <v>17</v>
      </c>
      <c r="B27" s="728" t="s">
        <v>864</v>
      </c>
      <c r="C27" s="729"/>
      <c r="D27" s="24">
        <v>0</v>
      </c>
      <c r="E27" s="24">
        <v>0</v>
      </c>
    </row>
    <row r="28" spans="1:5" ht="33.75" customHeight="1">
      <c r="A28" s="22" t="s">
        <v>18</v>
      </c>
      <c r="B28" s="728" t="s">
        <v>865</v>
      </c>
      <c r="C28" s="729"/>
      <c r="D28" s="24">
        <v>0</v>
      </c>
      <c r="E28" s="24">
        <v>0</v>
      </c>
    </row>
    <row r="29" spans="1:5" ht="20.100000000000001" customHeight="1">
      <c r="A29" s="22" t="s">
        <v>19</v>
      </c>
      <c r="B29" s="728" t="s">
        <v>866</v>
      </c>
      <c r="C29" s="729"/>
      <c r="D29" s="24">
        <v>1371</v>
      </c>
      <c r="E29" s="24">
        <v>0</v>
      </c>
    </row>
    <row r="30" spans="1:5" ht="39.950000000000003" customHeight="1">
      <c r="A30" s="22" t="s">
        <v>195</v>
      </c>
      <c r="B30" s="728" t="s">
        <v>867</v>
      </c>
      <c r="C30" s="729"/>
      <c r="D30" s="24">
        <v>0</v>
      </c>
      <c r="E30" s="24">
        <v>0</v>
      </c>
    </row>
    <row r="31" spans="1:5" ht="20.100000000000001" customHeight="1">
      <c r="A31" s="22" t="s">
        <v>20</v>
      </c>
      <c r="B31" s="728" t="s">
        <v>868</v>
      </c>
      <c r="C31" s="729"/>
      <c r="D31" s="24">
        <v>0</v>
      </c>
      <c r="E31" s="24">
        <v>0</v>
      </c>
    </row>
    <row r="32" spans="1:5" ht="20.100000000000001" customHeight="1">
      <c r="A32" s="22" t="s">
        <v>196</v>
      </c>
      <c r="B32" s="728" t="s">
        <v>869</v>
      </c>
      <c r="C32" s="729"/>
      <c r="D32" s="24">
        <v>0</v>
      </c>
      <c r="E32" s="24">
        <v>0</v>
      </c>
    </row>
    <row r="33" spans="1:5" ht="29.25" customHeight="1">
      <c r="A33" s="22" t="s">
        <v>21</v>
      </c>
      <c r="B33" s="740" t="s">
        <v>870</v>
      </c>
      <c r="C33" s="742"/>
      <c r="D33" s="563">
        <v>1371</v>
      </c>
      <c r="E33" s="563">
        <v>0</v>
      </c>
    </row>
    <row r="34" spans="1:5" ht="20.100000000000001" customHeight="1">
      <c r="A34" s="740" t="s">
        <v>871</v>
      </c>
      <c r="B34" s="741"/>
      <c r="C34" s="742"/>
      <c r="D34" s="564"/>
      <c r="E34" s="565"/>
    </row>
    <row r="35" spans="1:5" ht="20.100000000000001" customHeight="1">
      <c r="A35" s="22" t="s">
        <v>22</v>
      </c>
      <c r="B35" s="728" t="s">
        <v>872</v>
      </c>
      <c r="C35" s="729"/>
      <c r="D35" s="24">
        <v>3811096</v>
      </c>
      <c r="E35" s="24">
        <v>3542674</v>
      </c>
    </row>
    <row r="36" spans="1:5" ht="20.100000000000001" customHeight="1">
      <c r="A36" s="22" t="s">
        <v>24</v>
      </c>
      <c r="B36" s="728" t="s">
        <v>873</v>
      </c>
      <c r="C36" s="729"/>
      <c r="D36" s="563">
        <v>-2460680</v>
      </c>
      <c r="E36" s="563">
        <v>-2215510</v>
      </c>
    </row>
    <row r="37" spans="1:5" ht="39.950000000000003" customHeight="1">
      <c r="A37" s="22" t="s">
        <v>25</v>
      </c>
      <c r="B37" s="728" t="s">
        <v>874</v>
      </c>
      <c r="C37" s="729"/>
      <c r="D37" s="24">
        <v>0</v>
      </c>
      <c r="E37" s="24">
        <v>0</v>
      </c>
    </row>
    <row r="38" spans="1:5" ht="20.100000000000001" customHeight="1">
      <c r="A38" s="22" t="s">
        <v>26</v>
      </c>
      <c r="B38" s="740" t="s">
        <v>875</v>
      </c>
      <c r="C38" s="742"/>
      <c r="D38" s="24">
        <v>1350416</v>
      </c>
      <c r="E38" s="24">
        <v>1327164</v>
      </c>
    </row>
    <row r="39" spans="1:5" ht="39.950000000000003" customHeight="1">
      <c r="A39" s="740" t="s">
        <v>876</v>
      </c>
      <c r="B39" s="741"/>
      <c r="C39" s="742"/>
      <c r="D39" s="564"/>
      <c r="E39" s="565"/>
    </row>
    <row r="40" spans="1:5" ht="39.950000000000003" customHeight="1">
      <c r="A40" s="22" t="s">
        <v>197</v>
      </c>
      <c r="B40" s="728" t="s">
        <v>877</v>
      </c>
      <c r="C40" s="729"/>
      <c r="D40" s="24">
        <v>0</v>
      </c>
      <c r="E40" s="24">
        <v>0</v>
      </c>
    </row>
    <row r="41" spans="1:5" ht="39.950000000000003" customHeight="1">
      <c r="A41" s="22" t="s">
        <v>198</v>
      </c>
      <c r="B41" s="728" t="s">
        <v>878</v>
      </c>
      <c r="C41" s="729"/>
      <c r="D41" s="24">
        <v>0</v>
      </c>
      <c r="E41" s="24">
        <v>0</v>
      </c>
    </row>
    <row r="42" spans="1:5" ht="39.950000000000003" customHeight="1">
      <c r="A42" s="22" t="s">
        <v>199</v>
      </c>
      <c r="B42" s="728" t="s">
        <v>879</v>
      </c>
      <c r="C42" s="729"/>
      <c r="D42" s="24">
        <v>0</v>
      </c>
      <c r="E42" s="24">
        <v>0</v>
      </c>
    </row>
    <row r="43" spans="1:5" ht="39.950000000000003" customHeight="1">
      <c r="A43" s="22" t="s">
        <v>200</v>
      </c>
      <c r="B43" s="728" t="s">
        <v>880</v>
      </c>
      <c r="C43" s="729"/>
      <c r="D43" s="24">
        <v>0</v>
      </c>
      <c r="E43" s="24">
        <v>0</v>
      </c>
    </row>
    <row r="44" spans="1:5" ht="39.950000000000003" customHeight="1">
      <c r="A44" s="22" t="s">
        <v>201</v>
      </c>
      <c r="B44" s="728" t="s">
        <v>881</v>
      </c>
      <c r="C44" s="729"/>
      <c r="D44" s="24">
        <v>0</v>
      </c>
      <c r="E44" s="24">
        <v>0</v>
      </c>
    </row>
    <row r="45" spans="1:5" ht="24" customHeight="1">
      <c r="A45" s="22" t="s">
        <v>202</v>
      </c>
      <c r="B45" s="728" t="s">
        <v>882</v>
      </c>
      <c r="C45" s="729"/>
      <c r="D45" s="24">
        <v>0</v>
      </c>
      <c r="E45" s="24">
        <v>-23552</v>
      </c>
    </row>
    <row r="46" spans="1:5" ht="39" customHeight="1">
      <c r="A46" s="22" t="s">
        <v>203</v>
      </c>
      <c r="B46" s="728" t="s">
        <v>883</v>
      </c>
      <c r="C46" s="729"/>
      <c r="D46" s="24">
        <v>0</v>
      </c>
      <c r="E46" s="24">
        <v>0</v>
      </c>
    </row>
    <row r="47" spans="1:5" ht="39.950000000000003" customHeight="1">
      <c r="A47" s="22" t="s">
        <v>204</v>
      </c>
      <c r="B47" s="728" t="s">
        <v>884</v>
      </c>
      <c r="C47" s="729"/>
      <c r="D47" s="24">
        <v>0</v>
      </c>
      <c r="E47" s="24">
        <v>0</v>
      </c>
    </row>
    <row r="48" spans="1:5" ht="39.950000000000003" customHeight="1">
      <c r="A48" s="22" t="s">
        <v>205</v>
      </c>
      <c r="B48" s="728" t="s">
        <v>885</v>
      </c>
      <c r="C48" s="729"/>
      <c r="D48" s="24">
        <v>0</v>
      </c>
      <c r="E48" s="24">
        <v>0</v>
      </c>
    </row>
    <row r="49" spans="1:5" ht="39.950000000000003" customHeight="1">
      <c r="A49" s="22" t="s">
        <v>206</v>
      </c>
      <c r="B49" s="728" t="s">
        <v>886</v>
      </c>
      <c r="C49" s="729"/>
      <c r="D49" s="24">
        <v>0</v>
      </c>
      <c r="E49" s="24">
        <v>0</v>
      </c>
    </row>
    <row r="50" spans="1:5" ht="27" customHeight="1">
      <c r="A50" s="22" t="s">
        <v>207</v>
      </c>
      <c r="B50" s="743" t="s">
        <v>887</v>
      </c>
      <c r="C50" s="744"/>
      <c r="D50" s="24">
        <v>0</v>
      </c>
      <c r="E50" s="24">
        <v>0</v>
      </c>
    </row>
    <row r="51" spans="1:5" ht="20.100000000000001" customHeight="1">
      <c r="A51" s="22" t="s">
        <v>538</v>
      </c>
      <c r="B51" s="743" t="s">
        <v>888</v>
      </c>
      <c r="C51" s="744"/>
      <c r="D51" s="24">
        <v>0</v>
      </c>
      <c r="E51" s="24">
        <v>0</v>
      </c>
    </row>
    <row r="52" spans="1:5" ht="20.100000000000001" customHeight="1">
      <c r="A52" s="22" t="s">
        <v>539</v>
      </c>
      <c r="B52" s="728" t="s">
        <v>889</v>
      </c>
      <c r="C52" s="729"/>
      <c r="D52" s="563">
        <v>0</v>
      </c>
      <c r="E52" s="563">
        <f>E45</f>
        <v>-23552</v>
      </c>
    </row>
    <row r="53" spans="1:5" ht="20.100000000000001" customHeight="1">
      <c r="A53" s="740" t="s">
        <v>890</v>
      </c>
      <c r="B53" s="741"/>
      <c r="C53" s="742"/>
      <c r="D53" s="564"/>
      <c r="E53" s="565"/>
    </row>
    <row r="54" spans="1:5" ht="20.100000000000001" customHeight="1">
      <c r="A54" s="22" t="s">
        <v>28</v>
      </c>
      <c r="B54" s="740" t="s">
        <v>779</v>
      </c>
      <c r="C54" s="742"/>
      <c r="D54" s="24">
        <v>2352526</v>
      </c>
      <c r="E54" s="24">
        <v>2408196</v>
      </c>
    </row>
    <row r="55" spans="1:5" ht="20.100000000000001" customHeight="1">
      <c r="A55" s="22" t="s">
        <v>29</v>
      </c>
      <c r="B55" s="740" t="s">
        <v>691</v>
      </c>
      <c r="C55" s="742"/>
      <c r="D55" s="563">
        <v>33201476</v>
      </c>
      <c r="E55" s="563">
        <v>32924994</v>
      </c>
    </row>
    <row r="56" spans="1:5" ht="39.950000000000003" customHeight="1">
      <c r="A56" s="740" t="s">
        <v>690</v>
      </c>
      <c r="B56" s="741"/>
      <c r="C56" s="742"/>
      <c r="D56" s="561"/>
      <c r="E56" s="562"/>
    </row>
    <row r="57" spans="1:5" ht="39.950000000000003" customHeight="1">
      <c r="A57" s="32" t="s">
        <v>30</v>
      </c>
      <c r="B57" s="740" t="s">
        <v>692</v>
      </c>
      <c r="C57" s="742"/>
      <c r="D57" s="566">
        <v>7.0900000000000005E-2</v>
      </c>
      <c r="E57" s="566">
        <v>7.3099999999999998E-2</v>
      </c>
    </row>
    <row r="58" spans="1:5" ht="30" customHeight="1">
      <c r="A58" s="22" t="s">
        <v>208</v>
      </c>
      <c r="B58" s="728" t="s">
        <v>891</v>
      </c>
      <c r="C58" s="729"/>
      <c r="D58" s="566">
        <v>7.0900000000000005E-2</v>
      </c>
      <c r="E58" s="566">
        <v>7.3099999999999998E-2</v>
      </c>
    </row>
    <row r="59" spans="1:5" ht="30" customHeight="1">
      <c r="A59" s="22" t="s">
        <v>209</v>
      </c>
      <c r="B59" s="728" t="s">
        <v>892</v>
      </c>
      <c r="C59" s="729"/>
      <c r="D59" s="566">
        <v>7.0900000000000005E-2</v>
      </c>
      <c r="E59" s="566">
        <v>7.3099999999999998E-2</v>
      </c>
    </row>
    <row r="60" spans="1:5" ht="30" customHeight="1">
      <c r="A60" s="22" t="s">
        <v>31</v>
      </c>
      <c r="B60" s="728" t="s">
        <v>893</v>
      </c>
      <c r="C60" s="729"/>
      <c r="D60" s="26">
        <v>0.03</v>
      </c>
      <c r="E60" s="26">
        <v>0.03</v>
      </c>
    </row>
    <row r="61" spans="1:5" ht="30" customHeight="1">
      <c r="A61" s="22" t="s">
        <v>210</v>
      </c>
      <c r="B61" s="728" t="s">
        <v>694</v>
      </c>
      <c r="C61" s="729"/>
      <c r="D61" s="26">
        <v>0</v>
      </c>
      <c r="E61" s="26">
        <v>0</v>
      </c>
    </row>
    <row r="62" spans="1:5" ht="20.100000000000001" customHeight="1">
      <c r="A62" s="22" t="s">
        <v>211</v>
      </c>
      <c r="B62" s="540"/>
      <c r="C62" s="52" t="s">
        <v>894</v>
      </c>
      <c r="D62" s="26">
        <v>0</v>
      </c>
      <c r="E62" s="26">
        <v>0</v>
      </c>
    </row>
    <row r="63" spans="1:5" ht="39.950000000000003" customHeight="1">
      <c r="A63" s="22" t="s">
        <v>32</v>
      </c>
      <c r="B63" s="728" t="s">
        <v>697</v>
      </c>
      <c r="C63" s="729"/>
      <c r="D63" s="26">
        <v>0</v>
      </c>
      <c r="E63" s="26">
        <v>0</v>
      </c>
    </row>
    <row r="64" spans="1:5" ht="20.100000000000001" customHeight="1">
      <c r="A64" s="22" t="s">
        <v>212</v>
      </c>
      <c r="B64" s="728" t="s">
        <v>698</v>
      </c>
      <c r="C64" s="729"/>
      <c r="D64" s="566">
        <v>0.03</v>
      </c>
      <c r="E64" s="566">
        <v>0.03</v>
      </c>
    </row>
    <row r="65" spans="1:5" ht="20.100000000000001" customHeight="1">
      <c r="A65" s="740" t="s">
        <v>895</v>
      </c>
      <c r="B65" s="741"/>
      <c r="C65" s="741"/>
      <c r="D65" s="561"/>
      <c r="E65" s="562"/>
    </row>
    <row r="66" spans="1:5" ht="60" customHeight="1">
      <c r="A66" s="22" t="s">
        <v>213</v>
      </c>
      <c r="B66" s="728" t="s">
        <v>896</v>
      </c>
      <c r="C66" s="729"/>
      <c r="D66" s="567"/>
      <c r="E66" s="567"/>
    </row>
    <row r="67" spans="1:5" ht="60" customHeight="1">
      <c r="A67" s="740" t="s">
        <v>897</v>
      </c>
      <c r="B67" s="741"/>
      <c r="C67" s="741"/>
      <c r="D67" s="561"/>
      <c r="E67" s="562"/>
    </row>
    <row r="68" spans="1:5" ht="80.099999999999994" customHeight="1">
      <c r="A68" s="22" t="s">
        <v>33</v>
      </c>
      <c r="B68" s="728" t="s">
        <v>898</v>
      </c>
      <c r="C68" s="729"/>
      <c r="D68" s="568">
        <v>0</v>
      </c>
      <c r="E68" s="568">
        <v>0</v>
      </c>
    </row>
    <row r="69" spans="1:5" ht="80.099999999999994" customHeight="1">
      <c r="A69" s="22" t="s">
        <v>34</v>
      </c>
      <c r="B69" s="728" t="s">
        <v>899</v>
      </c>
      <c r="C69" s="729"/>
      <c r="D69" s="569">
        <v>0</v>
      </c>
      <c r="E69" s="569">
        <v>0</v>
      </c>
    </row>
    <row r="70" spans="1:5" ht="80.099999999999994" customHeight="1">
      <c r="A70" s="22" t="s">
        <v>95</v>
      </c>
      <c r="B70" s="728" t="s">
        <v>900</v>
      </c>
      <c r="C70" s="729"/>
      <c r="D70" s="563">
        <v>33201476</v>
      </c>
      <c r="E70" s="563">
        <v>32924994</v>
      </c>
    </row>
    <row r="71" spans="1:5" ht="80.099999999999994" customHeight="1">
      <c r="A71" s="22" t="s">
        <v>214</v>
      </c>
      <c r="B71" s="728" t="s">
        <v>902</v>
      </c>
      <c r="C71" s="729"/>
      <c r="D71" s="563">
        <v>33201476</v>
      </c>
      <c r="E71" s="563">
        <v>32924994</v>
      </c>
    </row>
    <row r="72" spans="1:5" ht="95.25" customHeight="1">
      <c r="A72" s="22" t="s">
        <v>96</v>
      </c>
      <c r="B72" s="728" t="s">
        <v>901</v>
      </c>
      <c r="C72" s="729"/>
      <c r="D72" s="566">
        <v>7.0900000000000005E-2</v>
      </c>
      <c r="E72" s="566">
        <v>7.3099999999999998E-2</v>
      </c>
    </row>
    <row r="73" spans="1:5" ht="90.75" customHeight="1">
      <c r="A73" s="22" t="s">
        <v>215</v>
      </c>
      <c r="B73" s="728" t="s">
        <v>903</v>
      </c>
      <c r="C73" s="729"/>
      <c r="D73" s="566">
        <v>7.0900000000000005E-2</v>
      </c>
      <c r="E73" s="566">
        <v>7.3099999999999998E-2</v>
      </c>
    </row>
  </sheetData>
  <mergeCells count="68">
    <mergeCell ref="B71:C71"/>
    <mergeCell ref="B59:C59"/>
    <mergeCell ref="B61:C61"/>
    <mergeCell ref="B64:C64"/>
    <mergeCell ref="A65:C65"/>
    <mergeCell ref="B66:C66"/>
    <mergeCell ref="B68:C68"/>
    <mergeCell ref="B69:C69"/>
    <mergeCell ref="B70:C70"/>
    <mergeCell ref="B60:C60"/>
    <mergeCell ref="B63:C63"/>
    <mergeCell ref="A67:C67"/>
    <mergeCell ref="B58:C58"/>
    <mergeCell ref="B47:C47"/>
    <mergeCell ref="B48:C48"/>
    <mergeCell ref="B49:C49"/>
    <mergeCell ref="B50:C50"/>
    <mergeCell ref="B52:C52"/>
    <mergeCell ref="B55:C55"/>
    <mergeCell ref="B57:C57"/>
    <mergeCell ref="B51:C51"/>
    <mergeCell ref="A53:C53"/>
    <mergeCell ref="B54:C54"/>
    <mergeCell ref="A56:C56"/>
    <mergeCell ref="B46:C46"/>
    <mergeCell ref="B35:C35"/>
    <mergeCell ref="B36:C36"/>
    <mergeCell ref="B37:C37"/>
    <mergeCell ref="B38:C38"/>
    <mergeCell ref="A39:C39"/>
    <mergeCell ref="B40:C40"/>
    <mergeCell ref="B41:C41"/>
    <mergeCell ref="B42:C42"/>
    <mergeCell ref="B43:C43"/>
    <mergeCell ref="B44:C44"/>
    <mergeCell ref="B45:C45"/>
    <mergeCell ref="B15:C15"/>
    <mergeCell ref="B16:C16"/>
    <mergeCell ref="B17:C17"/>
    <mergeCell ref="B18:C18"/>
    <mergeCell ref="A34:C34"/>
    <mergeCell ref="B23:C23"/>
    <mergeCell ref="B24:C24"/>
    <mergeCell ref="B25:C25"/>
    <mergeCell ref="A26:C26"/>
    <mergeCell ref="B27:C27"/>
    <mergeCell ref="B28:C28"/>
    <mergeCell ref="B29:C29"/>
    <mergeCell ref="B30:C30"/>
    <mergeCell ref="B31:C31"/>
    <mergeCell ref="B32:C32"/>
    <mergeCell ref="B33:C33"/>
    <mergeCell ref="B72:C72"/>
    <mergeCell ref="B73:C73"/>
    <mergeCell ref="B7:C7"/>
    <mergeCell ref="A3:C3"/>
    <mergeCell ref="D3:E3"/>
    <mergeCell ref="A4:C4"/>
    <mergeCell ref="A5:C5"/>
    <mergeCell ref="A6:C6"/>
    <mergeCell ref="B19:C19"/>
    <mergeCell ref="B8:C8"/>
    <mergeCell ref="B9:C9"/>
    <mergeCell ref="B10:C10"/>
    <mergeCell ref="B11:C11"/>
    <mergeCell ref="B12:C12"/>
    <mergeCell ref="B13:C13"/>
    <mergeCell ref="A14:C1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F9137-80F3-4218-90E2-1836671A8520}">
  <dimension ref="A1:C16"/>
  <sheetViews>
    <sheetView showGridLines="0" workbookViewId="0">
      <selection activeCell="A2" sqref="A2"/>
    </sheetView>
  </sheetViews>
  <sheetFormatPr baseColWidth="10" defaultColWidth="9.140625" defaultRowHeight="15"/>
  <cols>
    <col min="1" max="1" width="11" customWidth="1"/>
    <col min="2" max="2" width="65.5703125" customWidth="1"/>
    <col min="3" max="3" width="21.85546875" customWidth="1"/>
  </cols>
  <sheetData>
    <row r="1" spans="1:3" ht="58.5" customHeight="1">
      <c r="A1" s="745" t="s">
        <v>904</v>
      </c>
      <c r="B1" s="745"/>
      <c r="C1" s="745"/>
    </row>
    <row r="2" spans="1:3" ht="20.100000000000001" customHeight="1">
      <c r="A2" t="s">
        <v>660</v>
      </c>
      <c r="B2" s="120"/>
      <c r="C2" s="120"/>
    </row>
    <row r="3" spans="1:3" ht="20.100000000000001" customHeight="1">
      <c r="A3" s="572"/>
      <c r="B3" s="573"/>
      <c r="C3" s="105" t="s">
        <v>0</v>
      </c>
    </row>
    <row r="4" spans="1:3" ht="51" customHeight="1">
      <c r="A4" s="574"/>
      <c r="B4" s="575"/>
      <c r="C4" s="570" t="s">
        <v>842</v>
      </c>
    </row>
    <row r="5" spans="1:3" ht="39.950000000000003" customHeight="1">
      <c r="A5" s="105" t="s">
        <v>216</v>
      </c>
      <c r="B5" s="571" t="s">
        <v>905</v>
      </c>
      <c r="C5" s="121">
        <v>32015263</v>
      </c>
    </row>
    <row r="6" spans="1:3" ht="20.100000000000001" customHeight="1">
      <c r="A6" s="105" t="s">
        <v>217</v>
      </c>
      <c r="B6" s="571" t="s">
        <v>906</v>
      </c>
      <c r="C6" s="121">
        <v>527</v>
      </c>
    </row>
    <row r="7" spans="1:3" ht="20.100000000000001" customHeight="1">
      <c r="A7" s="105" t="s">
        <v>218</v>
      </c>
      <c r="B7" s="571" t="s">
        <v>907</v>
      </c>
      <c r="C7" s="121">
        <v>32014735</v>
      </c>
    </row>
    <row r="8" spans="1:3" ht="20.100000000000001" customHeight="1">
      <c r="A8" s="105" t="s">
        <v>219</v>
      </c>
      <c r="B8" s="107" t="s">
        <v>908</v>
      </c>
      <c r="C8" s="121">
        <v>2368640</v>
      </c>
    </row>
    <row r="9" spans="1:3" ht="28.5" customHeight="1">
      <c r="A9" s="105" t="s">
        <v>220</v>
      </c>
      <c r="B9" s="107" t="s">
        <v>909</v>
      </c>
      <c r="C9" s="121">
        <v>4628497</v>
      </c>
    </row>
    <row r="10" spans="1:3" ht="63" customHeight="1">
      <c r="A10" s="105" t="s">
        <v>221</v>
      </c>
      <c r="B10" s="107" t="s">
        <v>910</v>
      </c>
      <c r="C10" s="121">
        <v>821186</v>
      </c>
    </row>
    <row r="11" spans="1:3" ht="20.100000000000001" customHeight="1">
      <c r="A11" s="105" t="s">
        <v>222</v>
      </c>
      <c r="B11" s="107" t="s">
        <v>911</v>
      </c>
      <c r="C11" s="121">
        <v>248415</v>
      </c>
    </row>
    <row r="12" spans="1:3" ht="20.100000000000001" customHeight="1">
      <c r="A12" s="105" t="s">
        <v>223</v>
      </c>
      <c r="B12" s="107" t="s">
        <v>912</v>
      </c>
      <c r="C12" s="121">
        <v>19619973</v>
      </c>
    </row>
    <row r="13" spans="1:3" ht="20.100000000000001" customHeight="1">
      <c r="A13" s="105" t="s">
        <v>224</v>
      </c>
      <c r="B13" s="107" t="s">
        <v>913</v>
      </c>
      <c r="C13" s="121">
        <v>1112004</v>
      </c>
    </row>
    <row r="14" spans="1:3" ht="20.100000000000001" customHeight="1">
      <c r="A14" s="105" t="s">
        <v>225</v>
      </c>
      <c r="B14" s="107" t="s">
        <v>914</v>
      </c>
      <c r="C14" s="121">
        <v>1348345</v>
      </c>
    </row>
    <row r="15" spans="1:3" ht="20.100000000000001" customHeight="1">
      <c r="A15" s="105" t="s">
        <v>226</v>
      </c>
      <c r="B15" s="107" t="s">
        <v>915</v>
      </c>
      <c r="C15" s="121">
        <v>910331</v>
      </c>
    </row>
    <row r="16" spans="1:3" ht="39.950000000000003" customHeight="1">
      <c r="A16" s="105" t="s">
        <v>227</v>
      </c>
      <c r="B16" s="107" t="s">
        <v>916</v>
      </c>
      <c r="C16" s="121">
        <v>957344</v>
      </c>
    </row>
  </sheetData>
  <mergeCells count="1">
    <mergeCell ref="A1:C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F43C5-4493-491F-9804-5488826FA2E4}">
  <dimension ref="A1:Q45"/>
  <sheetViews>
    <sheetView showGridLines="0" zoomScale="80" zoomScaleNormal="80" workbookViewId="0"/>
  </sheetViews>
  <sheetFormatPr baseColWidth="10" defaultColWidth="9.140625" defaultRowHeight="15"/>
  <cols>
    <col min="1" max="1" width="25.5703125" customWidth="1"/>
    <col min="2" max="2" width="43.5703125" customWidth="1"/>
    <col min="3" max="11" width="21.85546875" customWidth="1"/>
  </cols>
  <sheetData>
    <row r="1" spans="1:17" ht="39.950000000000003" customHeight="1">
      <c r="A1" s="576" t="s">
        <v>917</v>
      </c>
      <c r="B1" s="29"/>
      <c r="C1" s="29"/>
      <c r="D1" s="46"/>
      <c r="E1" s="46"/>
      <c r="F1" s="46"/>
      <c r="G1" s="46"/>
      <c r="H1" s="46"/>
      <c r="I1" s="46"/>
      <c r="J1" s="46"/>
      <c r="K1" s="46"/>
    </row>
    <row r="2" spans="1:17" ht="20.100000000000001" customHeight="1">
      <c r="A2" s="53"/>
      <c r="B2" s="54"/>
      <c r="C2" s="54"/>
      <c r="D2" s="53"/>
    </row>
    <row r="3" spans="1:17" ht="38.25" customHeight="1">
      <c r="A3" s="728" t="s">
        <v>918</v>
      </c>
      <c r="B3" s="746"/>
      <c r="C3" s="581"/>
      <c r="D3" s="580"/>
      <c r="E3" s="45" t="s">
        <v>298</v>
      </c>
      <c r="F3" s="45" t="s">
        <v>660</v>
      </c>
      <c r="G3" s="55"/>
      <c r="H3" s="55"/>
      <c r="I3" s="55"/>
      <c r="J3" s="55"/>
      <c r="K3" s="55"/>
    </row>
    <row r="4" spans="1:17" ht="18.75" customHeight="1">
      <c r="A4" s="56"/>
      <c r="B4" s="56"/>
      <c r="C4" s="56"/>
      <c r="D4" s="47"/>
      <c r="E4" s="57"/>
      <c r="F4" s="55"/>
      <c r="G4" s="55"/>
      <c r="H4" s="55"/>
      <c r="I4" s="55"/>
      <c r="J4" s="55"/>
      <c r="K4" s="55"/>
    </row>
    <row r="5" spans="1:17" ht="20.100000000000001" customHeight="1">
      <c r="A5" s="58"/>
      <c r="B5" s="59"/>
      <c r="C5" s="59"/>
      <c r="D5" s="22" t="s">
        <v>0</v>
      </c>
      <c r="E5" s="22" t="s">
        <v>1</v>
      </c>
      <c r="F5" s="22" t="s">
        <v>2</v>
      </c>
      <c r="G5" s="22" t="s">
        <v>71</v>
      </c>
      <c r="H5" s="22" t="s">
        <v>72</v>
      </c>
      <c r="I5" s="22" t="s">
        <v>166</v>
      </c>
      <c r="J5" s="22" t="s">
        <v>167</v>
      </c>
      <c r="K5" s="22" t="s">
        <v>168</v>
      </c>
    </row>
    <row r="6" spans="1:17" ht="31.5" customHeight="1">
      <c r="A6" s="58"/>
      <c r="B6" s="60"/>
      <c r="C6" s="60"/>
      <c r="D6" s="747" t="s">
        <v>919</v>
      </c>
      <c r="E6" s="747"/>
      <c r="F6" s="747"/>
      <c r="G6" s="747"/>
      <c r="H6" s="747" t="s">
        <v>920</v>
      </c>
      <c r="I6" s="747"/>
      <c r="J6" s="747"/>
      <c r="K6" s="747"/>
    </row>
    <row r="7" spans="1:17" ht="20.100000000000001" customHeight="1">
      <c r="A7" s="61"/>
      <c r="B7" s="56"/>
      <c r="C7" s="56"/>
      <c r="D7" s="747"/>
      <c r="E7" s="747"/>
      <c r="F7" s="747"/>
      <c r="G7" s="747"/>
      <c r="H7" s="747"/>
      <c r="I7" s="747"/>
      <c r="J7" s="747"/>
      <c r="K7" s="747"/>
    </row>
    <row r="8" spans="1:17" ht="39.950000000000003" customHeight="1">
      <c r="A8" s="22" t="s">
        <v>229</v>
      </c>
      <c r="B8" s="587" t="s">
        <v>921</v>
      </c>
      <c r="C8" s="580"/>
      <c r="D8" s="62">
        <v>45838</v>
      </c>
      <c r="E8" s="62">
        <v>45747</v>
      </c>
      <c r="F8" s="62">
        <v>45657</v>
      </c>
      <c r="G8" s="62">
        <v>45565</v>
      </c>
      <c r="H8" s="62">
        <v>45838</v>
      </c>
      <c r="I8" s="62">
        <v>45747</v>
      </c>
      <c r="J8" s="62">
        <v>45657</v>
      </c>
      <c r="K8" s="62">
        <v>45565</v>
      </c>
    </row>
    <row r="9" spans="1:17" ht="32.25" customHeight="1">
      <c r="A9" s="63" t="s">
        <v>230</v>
      </c>
      <c r="B9" s="587" t="s">
        <v>922</v>
      </c>
      <c r="C9" s="580"/>
      <c r="D9" s="64">
        <v>12</v>
      </c>
      <c r="E9" s="64">
        <v>12</v>
      </c>
      <c r="F9" s="64">
        <v>12</v>
      </c>
      <c r="G9" s="64">
        <v>12</v>
      </c>
      <c r="H9" s="64">
        <v>12</v>
      </c>
      <c r="I9" s="64">
        <v>12</v>
      </c>
      <c r="J9" s="64">
        <v>12</v>
      </c>
      <c r="K9" s="64">
        <v>12</v>
      </c>
    </row>
    <row r="10" spans="1:17" ht="20.100000000000001" customHeight="1">
      <c r="A10" s="585" t="s">
        <v>1432</v>
      </c>
      <c r="B10" s="586"/>
      <c r="C10" s="584"/>
      <c r="D10" s="162"/>
      <c r="E10" s="163"/>
      <c r="F10" s="163"/>
      <c r="G10" s="163"/>
      <c r="H10" s="163"/>
      <c r="I10" s="163"/>
      <c r="J10" s="163"/>
      <c r="K10" s="164"/>
    </row>
    <row r="11" spans="1:17" ht="20.100000000000001" customHeight="1">
      <c r="A11" s="22" t="s">
        <v>3</v>
      </c>
      <c r="B11" s="587" t="s">
        <v>923</v>
      </c>
      <c r="C11" s="580"/>
      <c r="D11" s="93"/>
      <c r="E11" s="94"/>
      <c r="F11" s="94"/>
      <c r="G11" s="95"/>
      <c r="H11" s="65">
        <v>6664198.8211741652</v>
      </c>
      <c r="I11" s="65">
        <v>6504875.6275216639</v>
      </c>
      <c r="J11" s="65">
        <v>6336497.4145024987</v>
      </c>
      <c r="K11" s="65">
        <v>6159484.7762558321</v>
      </c>
      <c r="M11" s="27"/>
      <c r="N11" s="27"/>
      <c r="O11" s="27"/>
      <c r="P11" s="27"/>
      <c r="Q11" s="27"/>
    </row>
    <row r="12" spans="1:17" ht="20.100000000000001" customHeight="1">
      <c r="A12" s="586" t="s">
        <v>1433</v>
      </c>
      <c r="B12" s="586"/>
      <c r="C12" s="583"/>
      <c r="D12" s="159"/>
      <c r="E12" s="160"/>
      <c r="F12" s="160"/>
      <c r="G12" s="160"/>
      <c r="H12" s="160"/>
      <c r="I12" s="160"/>
      <c r="J12" s="160"/>
      <c r="K12" s="161"/>
    </row>
    <row r="13" spans="1:17" ht="27" customHeight="1">
      <c r="A13" s="22" t="s">
        <v>4</v>
      </c>
      <c r="B13" s="587" t="s">
        <v>924</v>
      </c>
      <c r="C13" s="581"/>
      <c r="D13" s="65">
        <v>16715148</v>
      </c>
      <c r="E13" s="65">
        <v>16602212</v>
      </c>
      <c r="F13" s="65">
        <v>16399976</v>
      </c>
      <c r="G13" s="65">
        <v>16241917</v>
      </c>
      <c r="H13" s="65">
        <v>1155100</v>
      </c>
      <c r="I13" s="65">
        <v>1145723</v>
      </c>
      <c r="J13" s="65">
        <v>1127437</v>
      </c>
      <c r="K13" s="65">
        <v>1107708</v>
      </c>
    </row>
    <row r="14" spans="1:17" ht="39.950000000000003" customHeight="1">
      <c r="A14" s="22" t="s">
        <v>5</v>
      </c>
      <c r="B14" s="588" t="s">
        <v>925</v>
      </c>
      <c r="C14" s="578"/>
      <c r="D14" s="65">
        <v>12565889</v>
      </c>
      <c r="E14" s="65">
        <v>12482035</v>
      </c>
      <c r="F14" s="65">
        <v>12338988</v>
      </c>
      <c r="G14" s="65">
        <v>12278064</v>
      </c>
      <c r="H14" s="65">
        <v>628294</v>
      </c>
      <c r="I14" s="65">
        <v>624102</v>
      </c>
      <c r="J14" s="65">
        <v>616949</v>
      </c>
      <c r="K14" s="65">
        <v>613903</v>
      </c>
    </row>
    <row r="15" spans="1:17" ht="20.100000000000001" customHeight="1">
      <c r="A15" s="22" t="s">
        <v>6</v>
      </c>
      <c r="B15" s="588" t="s">
        <v>926</v>
      </c>
      <c r="C15" s="578"/>
      <c r="D15" s="65">
        <v>4149259</v>
      </c>
      <c r="E15" s="65">
        <v>4120177</v>
      </c>
      <c r="F15" s="65">
        <v>4060988</v>
      </c>
      <c r="G15" s="65">
        <v>3963853</v>
      </c>
      <c r="H15" s="65">
        <v>526805</v>
      </c>
      <c r="I15" s="65">
        <v>521621</v>
      </c>
      <c r="J15" s="65">
        <v>510488</v>
      </c>
      <c r="K15" s="65">
        <v>493805</v>
      </c>
    </row>
    <row r="16" spans="1:17" ht="20.100000000000001" customHeight="1">
      <c r="A16" s="22" t="s">
        <v>8</v>
      </c>
      <c r="B16" s="587" t="s">
        <v>927</v>
      </c>
      <c r="C16" s="581"/>
      <c r="D16" s="65">
        <v>5425701</v>
      </c>
      <c r="E16" s="65">
        <v>5267091</v>
      </c>
      <c r="F16" s="65">
        <v>5190434</v>
      </c>
      <c r="G16" s="65">
        <v>5080237</v>
      </c>
      <c r="H16" s="65">
        <v>2073963</v>
      </c>
      <c r="I16" s="65">
        <v>1999695</v>
      </c>
      <c r="J16" s="65">
        <v>1983755</v>
      </c>
      <c r="K16" s="65">
        <v>1940800</v>
      </c>
    </row>
    <row r="17" spans="1:11" ht="39.6" customHeight="1">
      <c r="A17" s="22" t="s">
        <v>9</v>
      </c>
      <c r="B17" s="588" t="s">
        <v>928</v>
      </c>
      <c r="C17" s="578"/>
      <c r="D17" s="65">
        <v>0</v>
      </c>
      <c r="E17" s="65">
        <v>0</v>
      </c>
      <c r="F17" s="65">
        <v>0</v>
      </c>
      <c r="G17" s="65">
        <v>0</v>
      </c>
      <c r="H17" s="65">
        <v>0</v>
      </c>
      <c r="I17" s="65">
        <v>0</v>
      </c>
      <c r="J17" s="65">
        <v>0</v>
      </c>
      <c r="K17" s="65">
        <v>0</v>
      </c>
    </row>
    <row r="18" spans="1:11" ht="20.100000000000001" customHeight="1">
      <c r="A18" s="22" t="s">
        <v>10</v>
      </c>
      <c r="B18" s="588" t="s">
        <v>929</v>
      </c>
      <c r="C18" s="578"/>
      <c r="D18" s="65">
        <v>5403228</v>
      </c>
      <c r="E18" s="65">
        <v>5254764</v>
      </c>
      <c r="F18" s="65">
        <v>5144239</v>
      </c>
      <c r="G18" s="65">
        <v>5033446</v>
      </c>
      <c r="H18" s="65">
        <v>2051491</v>
      </c>
      <c r="I18" s="65">
        <v>1987368</v>
      </c>
      <c r="J18" s="65">
        <v>1937560</v>
      </c>
      <c r="K18" s="65">
        <v>1894009</v>
      </c>
    </row>
    <row r="19" spans="1:11" ht="24" customHeight="1">
      <c r="A19" s="22" t="s">
        <v>11</v>
      </c>
      <c r="B19" s="588" t="s">
        <v>930</v>
      </c>
      <c r="C19" s="578"/>
      <c r="D19" s="65">
        <v>22473</v>
      </c>
      <c r="E19" s="65">
        <v>12327</v>
      </c>
      <c r="F19" s="65">
        <v>46195</v>
      </c>
      <c r="G19" s="65">
        <v>46791</v>
      </c>
      <c r="H19" s="65">
        <v>22473</v>
      </c>
      <c r="I19" s="65">
        <v>12327</v>
      </c>
      <c r="J19" s="65">
        <v>46195</v>
      </c>
      <c r="K19" s="65">
        <v>46791</v>
      </c>
    </row>
    <row r="20" spans="1:11" ht="23.25" customHeight="1">
      <c r="A20" s="22" t="s">
        <v>12</v>
      </c>
      <c r="B20" s="588" t="s">
        <v>931</v>
      </c>
      <c r="C20" s="582"/>
      <c r="D20" s="93"/>
      <c r="E20" s="95"/>
      <c r="F20" s="95"/>
      <c r="G20" s="95"/>
      <c r="H20" s="66">
        <v>0</v>
      </c>
      <c r="I20" s="66">
        <v>0</v>
      </c>
      <c r="J20" s="66">
        <v>0</v>
      </c>
      <c r="K20" s="66">
        <v>0</v>
      </c>
    </row>
    <row r="21" spans="1:11" ht="20.100000000000001" customHeight="1">
      <c r="A21" s="22" t="s">
        <v>13</v>
      </c>
      <c r="B21" s="587" t="s">
        <v>932</v>
      </c>
      <c r="C21" s="581"/>
      <c r="D21" s="65">
        <v>2301529</v>
      </c>
      <c r="E21" s="65">
        <v>2216505</v>
      </c>
      <c r="F21" s="65">
        <v>2179933</v>
      </c>
      <c r="G21" s="65">
        <v>2175004</v>
      </c>
      <c r="H21" s="65">
        <v>266461</v>
      </c>
      <c r="I21" s="65">
        <v>245782</v>
      </c>
      <c r="J21" s="65">
        <v>235963</v>
      </c>
      <c r="K21" s="65">
        <v>226450</v>
      </c>
    </row>
    <row r="22" spans="1:11" ht="36" customHeight="1">
      <c r="A22" s="22" t="s">
        <v>14</v>
      </c>
      <c r="B22" s="588" t="s">
        <v>933</v>
      </c>
      <c r="C22" s="578"/>
      <c r="D22" s="65">
        <v>93855</v>
      </c>
      <c r="E22" s="65">
        <v>78277</v>
      </c>
      <c r="F22" s="65">
        <v>70479</v>
      </c>
      <c r="G22" s="65">
        <v>60710</v>
      </c>
      <c r="H22" s="65">
        <v>93855</v>
      </c>
      <c r="I22" s="65">
        <v>78277</v>
      </c>
      <c r="J22" s="65">
        <v>70479</v>
      </c>
      <c r="K22" s="65">
        <v>60710</v>
      </c>
    </row>
    <row r="23" spans="1:11" ht="20.100000000000001" customHeight="1">
      <c r="A23" s="22" t="s">
        <v>15</v>
      </c>
      <c r="B23" s="588" t="s">
        <v>934</v>
      </c>
      <c r="C23" s="578"/>
      <c r="D23" s="65">
        <v>0</v>
      </c>
      <c r="E23" s="65">
        <v>0</v>
      </c>
      <c r="F23" s="65">
        <v>0</v>
      </c>
      <c r="G23" s="65">
        <v>0</v>
      </c>
      <c r="H23" s="65">
        <v>0</v>
      </c>
      <c r="I23" s="65">
        <v>0</v>
      </c>
      <c r="J23" s="65">
        <v>0</v>
      </c>
      <c r="K23" s="65">
        <v>0</v>
      </c>
    </row>
    <row r="24" spans="1:11" ht="20.100000000000001" customHeight="1">
      <c r="A24" s="22" t="s">
        <v>16</v>
      </c>
      <c r="B24" s="588" t="s">
        <v>935</v>
      </c>
      <c r="C24" s="578"/>
      <c r="D24" s="65">
        <v>2207674</v>
      </c>
      <c r="E24" s="65">
        <v>2138228</v>
      </c>
      <c r="F24" s="65">
        <v>2109454</v>
      </c>
      <c r="G24" s="65">
        <v>2114294</v>
      </c>
      <c r="H24" s="65">
        <v>172606</v>
      </c>
      <c r="I24" s="65">
        <v>167505</v>
      </c>
      <c r="J24" s="65">
        <v>165484</v>
      </c>
      <c r="K24" s="65">
        <v>165740</v>
      </c>
    </row>
    <row r="25" spans="1:11" ht="20.100000000000001" customHeight="1">
      <c r="A25" s="22" t="s">
        <v>17</v>
      </c>
      <c r="B25" s="587" t="s">
        <v>936</v>
      </c>
      <c r="C25" s="581"/>
      <c r="D25" s="65">
        <v>39650</v>
      </c>
      <c r="E25" s="65">
        <v>39650</v>
      </c>
      <c r="F25" s="65">
        <v>40396</v>
      </c>
      <c r="G25" s="65">
        <v>40892</v>
      </c>
      <c r="H25" s="65">
        <v>0</v>
      </c>
      <c r="I25" s="65">
        <v>0</v>
      </c>
      <c r="J25" s="65">
        <v>0</v>
      </c>
      <c r="K25" s="65">
        <v>0</v>
      </c>
    </row>
    <row r="26" spans="1:11" ht="20.100000000000001" customHeight="1">
      <c r="A26" s="22" t="s">
        <v>18</v>
      </c>
      <c r="B26" s="587" t="s">
        <v>937</v>
      </c>
      <c r="C26" s="581"/>
      <c r="D26" s="65">
        <v>1234369</v>
      </c>
      <c r="E26" s="65">
        <v>1068506</v>
      </c>
      <c r="F26" s="65">
        <v>916619</v>
      </c>
      <c r="G26" s="65">
        <v>772404</v>
      </c>
      <c r="H26" s="65">
        <v>44094</v>
      </c>
      <c r="I26" s="65">
        <v>33736</v>
      </c>
      <c r="J26" s="65">
        <v>22994</v>
      </c>
      <c r="K26" s="65">
        <v>11878</v>
      </c>
    </row>
    <row r="27" spans="1:11" ht="20.100000000000001" customHeight="1">
      <c r="A27" s="22" t="s">
        <v>19</v>
      </c>
      <c r="B27" s="587" t="s">
        <v>938</v>
      </c>
      <c r="C27" s="580"/>
      <c r="D27" s="93"/>
      <c r="E27" s="95"/>
      <c r="F27" s="95"/>
      <c r="G27" s="95"/>
      <c r="H27" s="65">
        <v>3539618</v>
      </c>
      <c r="I27" s="65">
        <v>3424936</v>
      </c>
      <c r="J27" s="65">
        <v>3370148</v>
      </c>
      <c r="K27" s="65">
        <v>3286837</v>
      </c>
    </row>
    <row r="28" spans="1:11" ht="20.100000000000001" customHeight="1">
      <c r="A28" s="586" t="s">
        <v>1434</v>
      </c>
      <c r="B28" s="586"/>
      <c r="C28" s="583"/>
      <c r="D28" s="159"/>
      <c r="E28" s="160"/>
      <c r="F28" s="160"/>
      <c r="G28" s="160"/>
      <c r="H28" s="160"/>
      <c r="I28" s="160"/>
      <c r="J28" s="160"/>
      <c r="K28" s="161"/>
    </row>
    <row r="29" spans="1:11" ht="60" customHeight="1">
      <c r="A29" s="22" t="s">
        <v>20</v>
      </c>
      <c r="B29" s="587" t="s">
        <v>939</v>
      </c>
      <c r="C29" s="581"/>
      <c r="D29" s="65">
        <v>0</v>
      </c>
      <c r="E29" s="65">
        <v>0</v>
      </c>
      <c r="F29" s="65">
        <v>0</v>
      </c>
      <c r="G29" s="65">
        <v>0</v>
      </c>
      <c r="H29" s="65">
        <v>0</v>
      </c>
      <c r="I29" s="65">
        <v>0</v>
      </c>
      <c r="J29" s="65">
        <v>0</v>
      </c>
      <c r="K29" s="65">
        <v>0</v>
      </c>
    </row>
    <row r="30" spans="1:11" ht="20.100000000000001" customHeight="1">
      <c r="A30" s="22" t="s">
        <v>21</v>
      </c>
      <c r="B30" s="587" t="s">
        <v>940</v>
      </c>
      <c r="C30" s="581"/>
      <c r="D30" s="65">
        <v>187235</v>
      </c>
      <c r="E30" s="65">
        <v>196997</v>
      </c>
      <c r="F30" s="65">
        <v>198041</v>
      </c>
      <c r="G30" s="65">
        <v>197718</v>
      </c>
      <c r="H30" s="65">
        <v>110026</v>
      </c>
      <c r="I30" s="65">
        <v>115913</v>
      </c>
      <c r="J30" s="65">
        <v>116654</v>
      </c>
      <c r="K30" s="65">
        <v>116475</v>
      </c>
    </row>
    <row r="31" spans="1:11" ht="20.100000000000001" customHeight="1">
      <c r="A31" s="22" t="s">
        <v>22</v>
      </c>
      <c r="B31" s="587" t="s">
        <v>941</v>
      </c>
      <c r="C31" s="581"/>
      <c r="D31" s="65">
        <v>254131</v>
      </c>
      <c r="E31" s="65">
        <v>243684</v>
      </c>
      <c r="F31" s="65">
        <v>251006</v>
      </c>
      <c r="G31" s="65">
        <v>254683</v>
      </c>
      <c r="H31" s="65">
        <v>61833</v>
      </c>
      <c r="I31" s="65">
        <v>59866</v>
      </c>
      <c r="J31" s="65">
        <v>64135</v>
      </c>
      <c r="K31" s="65">
        <v>69449</v>
      </c>
    </row>
    <row r="32" spans="1:11" ht="107.25" customHeight="1">
      <c r="A32" s="22" t="s">
        <v>231</v>
      </c>
      <c r="B32" s="587" t="s">
        <v>942</v>
      </c>
      <c r="C32" s="580"/>
      <c r="D32" s="93"/>
      <c r="E32" s="94"/>
      <c r="F32" s="94"/>
      <c r="G32" s="96"/>
      <c r="H32" s="272">
        <v>0</v>
      </c>
      <c r="I32" s="272">
        <v>0</v>
      </c>
      <c r="J32" s="272">
        <v>0</v>
      </c>
      <c r="K32" s="272">
        <v>0</v>
      </c>
    </row>
    <row r="33" spans="1:11" ht="20.100000000000001" customHeight="1">
      <c r="A33" s="22" t="s">
        <v>232</v>
      </c>
      <c r="B33" s="579" t="s">
        <v>943</v>
      </c>
      <c r="C33" s="580"/>
      <c r="D33" s="93"/>
      <c r="E33" s="95"/>
      <c r="F33" s="95"/>
      <c r="G33" s="96"/>
      <c r="H33" s="273">
        <v>0</v>
      </c>
      <c r="I33" s="273">
        <v>0</v>
      </c>
      <c r="J33" s="273">
        <v>0</v>
      </c>
      <c r="K33" s="273">
        <v>0</v>
      </c>
    </row>
    <row r="34" spans="1:11" ht="20.100000000000001" customHeight="1">
      <c r="A34" s="22" t="s">
        <v>24</v>
      </c>
      <c r="B34" s="579" t="s">
        <v>944</v>
      </c>
      <c r="C34" s="581"/>
      <c r="D34" s="65">
        <v>441365</v>
      </c>
      <c r="E34" s="65">
        <v>440681</v>
      </c>
      <c r="F34" s="65">
        <v>449047</v>
      </c>
      <c r="G34" s="65">
        <v>452401</v>
      </c>
      <c r="H34" s="65">
        <v>171860</v>
      </c>
      <c r="I34" s="65">
        <v>175779</v>
      </c>
      <c r="J34" s="65">
        <v>180789</v>
      </c>
      <c r="K34" s="65">
        <v>185924</v>
      </c>
    </row>
    <row r="35" spans="1:11" ht="20.100000000000001" customHeight="1">
      <c r="A35" s="22" t="s">
        <v>88</v>
      </c>
      <c r="B35" s="577" t="s">
        <v>945</v>
      </c>
      <c r="C35" s="578"/>
      <c r="D35" s="65">
        <v>0</v>
      </c>
      <c r="E35" s="65">
        <v>0</v>
      </c>
      <c r="F35" s="65">
        <v>0</v>
      </c>
      <c r="G35" s="65">
        <v>0</v>
      </c>
      <c r="H35" s="65">
        <v>0</v>
      </c>
      <c r="I35" s="65">
        <v>0</v>
      </c>
      <c r="J35" s="65">
        <v>0</v>
      </c>
      <c r="K35" s="65">
        <v>0</v>
      </c>
    </row>
    <row r="36" spans="1:11" ht="20.100000000000001" customHeight="1">
      <c r="A36" s="22" t="s">
        <v>89</v>
      </c>
      <c r="B36" s="577" t="s">
        <v>946</v>
      </c>
      <c r="C36" s="578"/>
      <c r="D36" s="65">
        <v>0</v>
      </c>
      <c r="E36" s="65">
        <v>0</v>
      </c>
      <c r="F36" s="65">
        <v>0</v>
      </c>
      <c r="G36" s="65">
        <v>0</v>
      </c>
      <c r="H36" s="65">
        <v>0</v>
      </c>
      <c r="I36" s="65">
        <v>0</v>
      </c>
      <c r="J36" s="65">
        <v>0</v>
      </c>
      <c r="K36" s="65">
        <v>0</v>
      </c>
    </row>
    <row r="37" spans="1:11" ht="20.100000000000001" customHeight="1">
      <c r="A37" s="22" t="s">
        <v>90</v>
      </c>
      <c r="B37" s="577" t="s">
        <v>947</v>
      </c>
      <c r="C37" s="578"/>
      <c r="D37" s="65">
        <v>441365</v>
      </c>
      <c r="E37" s="65">
        <v>440681</v>
      </c>
      <c r="F37" s="65">
        <v>449047</v>
      </c>
      <c r="G37" s="65">
        <v>452401</v>
      </c>
      <c r="H37" s="65">
        <v>171860</v>
      </c>
      <c r="I37" s="65">
        <v>175779</v>
      </c>
      <c r="J37" s="65">
        <v>180789</v>
      </c>
      <c r="K37" s="65">
        <v>185924</v>
      </c>
    </row>
    <row r="38" spans="1:11" ht="20.100000000000001" customHeight="1">
      <c r="A38" s="67"/>
      <c r="B38" s="68"/>
      <c r="C38" s="68"/>
      <c r="D38" s="53"/>
      <c r="E38" s="53"/>
      <c r="F38" s="53"/>
      <c r="G38" s="49"/>
      <c r="H38" s="748" t="s">
        <v>951</v>
      </c>
      <c r="I38" s="749"/>
      <c r="J38" s="749"/>
      <c r="K38" s="750"/>
    </row>
    <row r="39" spans="1:11">
      <c r="A39" s="22" t="s">
        <v>25</v>
      </c>
      <c r="B39" s="589" t="s">
        <v>948</v>
      </c>
      <c r="C39" s="580"/>
      <c r="D39" s="97"/>
      <c r="E39" s="98"/>
      <c r="F39" s="98"/>
      <c r="G39" s="98"/>
      <c r="H39" s="135">
        <v>6664199</v>
      </c>
      <c r="I39" s="135">
        <v>6504876</v>
      </c>
      <c r="J39" s="135">
        <v>6336497</v>
      </c>
      <c r="K39" s="135">
        <v>6159485</v>
      </c>
    </row>
    <row r="40" spans="1:11">
      <c r="A40" s="22" t="s">
        <v>26</v>
      </c>
      <c r="B40" s="589" t="s">
        <v>949</v>
      </c>
      <c r="C40" s="580"/>
      <c r="D40" s="99"/>
      <c r="E40" s="100"/>
      <c r="F40" s="100"/>
      <c r="G40" s="100"/>
      <c r="H40" s="135">
        <v>3367758</v>
      </c>
      <c r="I40" s="135">
        <v>3249157</v>
      </c>
      <c r="J40" s="135">
        <v>3189359</v>
      </c>
      <c r="K40" s="135">
        <v>3100913</v>
      </c>
    </row>
    <row r="41" spans="1:11">
      <c r="A41" s="22" t="s">
        <v>28</v>
      </c>
      <c r="B41" s="589" t="s">
        <v>950</v>
      </c>
      <c r="C41" s="580"/>
      <c r="D41" s="101"/>
      <c r="E41" s="102"/>
      <c r="F41" s="102"/>
      <c r="G41" s="103"/>
      <c r="H41" s="274">
        <v>1.9794</v>
      </c>
      <c r="I41" s="274">
        <v>2.0053000000000001</v>
      </c>
      <c r="J41" s="274">
        <v>1.9887999999999999</v>
      </c>
      <c r="K41" s="274">
        <v>1.9903999999999999</v>
      </c>
    </row>
    <row r="45" spans="1:11">
      <c r="A45" s="131"/>
      <c r="B45" s="132"/>
      <c r="C45" s="133"/>
      <c r="D45" s="132"/>
      <c r="E45" s="129"/>
    </row>
  </sheetData>
  <mergeCells count="4">
    <mergeCell ref="A3:B3"/>
    <mergeCell ref="H6:K7"/>
    <mergeCell ref="D6:G7"/>
    <mergeCell ref="H38:K3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C5B7B-366F-483E-8C88-98C775841C7E}">
  <dimension ref="A1:I5"/>
  <sheetViews>
    <sheetView workbookViewId="0">
      <selection activeCell="C26" sqref="C26"/>
    </sheetView>
  </sheetViews>
  <sheetFormatPr baseColWidth="10" defaultColWidth="9.140625" defaultRowHeight="15"/>
  <cols>
    <col min="1" max="1" width="1.5703125" style="136" customWidth="1"/>
    <col min="2" max="2" width="20.5703125" style="136" customWidth="1"/>
    <col min="3" max="3" width="47" style="136" bestFit="1" customWidth="1"/>
    <col min="4" max="6" width="20.5703125" style="136" customWidth="1"/>
    <col min="7" max="9" width="21.85546875" style="136" customWidth="1"/>
    <col min="10" max="16384" width="9.140625" style="136"/>
  </cols>
  <sheetData>
    <row r="1" spans="1:9" ht="39.950000000000003" customHeight="1">
      <c r="B1" s="137" t="s">
        <v>1543</v>
      </c>
      <c r="C1" s="137"/>
      <c r="D1" s="137"/>
      <c r="E1" s="137"/>
      <c r="F1" s="137"/>
      <c r="G1" s="137"/>
      <c r="H1" s="137"/>
      <c r="I1" s="137"/>
    </row>
    <row r="2" spans="1:9">
      <c r="A2" s="138"/>
      <c r="D2" s="138"/>
      <c r="E2" s="138"/>
      <c r="F2" s="138"/>
      <c r="G2" s="138"/>
      <c r="H2" s="138"/>
      <c r="I2" s="138"/>
    </row>
    <row r="5" spans="1:9">
      <c r="B5" s="138"/>
    </row>
  </sheetData>
  <pageMargins left="0.7" right="0.7" top="0.78740157499999996" bottom="0.78740157499999996"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4BF59-AB56-4446-996C-63E7722E202A}">
  <dimension ref="A1:I43"/>
  <sheetViews>
    <sheetView showGridLines="0" zoomScaleNormal="100" workbookViewId="0">
      <selection activeCell="B26" sqref="B26:D26"/>
    </sheetView>
  </sheetViews>
  <sheetFormatPr baseColWidth="10" defaultColWidth="9.140625" defaultRowHeight="15"/>
  <cols>
    <col min="1" max="1" width="11" customWidth="1"/>
    <col min="2" max="2" width="2.140625" customWidth="1"/>
    <col min="3" max="3" width="8.140625" customWidth="1"/>
    <col min="4" max="4" width="65.5703125" customWidth="1"/>
    <col min="5" max="9" width="21.85546875" customWidth="1"/>
  </cols>
  <sheetData>
    <row r="1" spans="1:9" ht="44.25" customHeight="1">
      <c r="A1" s="752" t="s">
        <v>992</v>
      </c>
      <c r="B1" s="752"/>
      <c r="C1" s="752"/>
      <c r="D1" s="752"/>
      <c r="E1" s="46"/>
      <c r="F1" s="46"/>
      <c r="G1" s="46"/>
      <c r="H1" s="46"/>
      <c r="I1" s="46"/>
    </row>
    <row r="2" spans="1:9" ht="22.5" customHeight="1">
      <c r="A2" s="760" t="s">
        <v>660</v>
      </c>
      <c r="B2" s="760"/>
      <c r="C2" s="760"/>
      <c r="D2" s="760"/>
      <c r="E2" s="413"/>
      <c r="F2" s="413"/>
      <c r="G2" s="413"/>
      <c r="H2" s="413"/>
      <c r="I2" s="413"/>
    </row>
    <row r="3" spans="1:9" ht="39.950000000000003" customHeight="1">
      <c r="A3" s="413"/>
      <c r="B3" s="413"/>
      <c r="C3" s="413"/>
      <c r="D3" s="413"/>
      <c r="E3" s="413"/>
      <c r="F3" s="413"/>
      <c r="G3" s="413"/>
      <c r="H3" s="413"/>
      <c r="I3" s="413"/>
    </row>
    <row r="4" spans="1:9">
      <c r="A4" s="462"/>
      <c r="B4" s="474"/>
      <c r="C4" s="474"/>
      <c r="D4" s="475"/>
      <c r="E4" s="457" t="s">
        <v>0</v>
      </c>
      <c r="F4" s="457" t="s">
        <v>1</v>
      </c>
      <c r="G4" s="457" t="s">
        <v>2</v>
      </c>
      <c r="H4" s="457" t="s">
        <v>71</v>
      </c>
      <c r="I4" s="457" t="s">
        <v>72</v>
      </c>
    </row>
    <row r="5" spans="1:9">
      <c r="A5" s="753" t="s">
        <v>952</v>
      </c>
      <c r="B5" s="754"/>
      <c r="C5" s="754"/>
      <c r="D5" s="476"/>
      <c r="E5" s="755" t="s">
        <v>953</v>
      </c>
      <c r="F5" s="756"/>
      <c r="G5" s="756"/>
      <c r="H5" s="757"/>
      <c r="I5" s="463" t="s">
        <v>954</v>
      </c>
    </row>
    <row r="6" spans="1:9">
      <c r="A6" s="477"/>
      <c r="B6" s="478"/>
      <c r="C6" s="478"/>
      <c r="D6" s="478"/>
      <c r="E6" s="115" t="s">
        <v>955</v>
      </c>
      <c r="F6" s="115" t="s">
        <v>956</v>
      </c>
      <c r="G6" s="115" t="s">
        <v>957</v>
      </c>
      <c r="H6" s="115" t="s">
        <v>958</v>
      </c>
      <c r="I6" s="428"/>
    </row>
    <row r="7" spans="1:9">
      <c r="A7" s="704" t="s">
        <v>959</v>
      </c>
      <c r="B7" s="705"/>
      <c r="C7" s="705"/>
      <c r="D7" s="705"/>
      <c r="E7" s="758"/>
      <c r="F7" s="759"/>
      <c r="G7" s="759"/>
      <c r="H7" s="759"/>
      <c r="I7" s="759"/>
    </row>
    <row r="8" spans="1:9">
      <c r="A8" s="461" t="s">
        <v>3</v>
      </c>
      <c r="B8" s="751" t="s">
        <v>960</v>
      </c>
      <c r="C8" s="751"/>
      <c r="D8" s="751"/>
      <c r="E8" s="437">
        <v>2444068</v>
      </c>
      <c r="F8" s="437">
        <v>180</v>
      </c>
      <c r="G8" s="437">
        <v>9989</v>
      </c>
      <c r="H8" s="437">
        <v>1248951</v>
      </c>
      <c r="I8" s="437">
        <v>3693019</v>
      </c>
    </row>
    <row r="9" spans="1:9" ht="15" customHeight="1">
      <c r="A9" s="105" t="s">
        <v>4</v>
      </c>
      <c r="B9" s="479"/>
      <c r="C9" s="761" t="s">
        <v>961</v>
      </c>
      <c r="D9" s="762"/>
      <c r="E9" s="437">
        <v>2444068</v>
      </c>
      <c r="F9" s="437">
        <v>15</v>
      </c>
      <c r="G9" s="437">
        <v>1579</v>
      </c>
      <c r="H9" s="437">
        <v>1133297</v>
      </c>
      <c r="I9" s="437">
        <v>3577365</v>
      </c>
    </row>
    <row r="10" spans="1:9" ht="15" customHeight="1">
      <c r="A10" s="105" t="s">
        <v>5</v>
      </c>
      <c r="B10" s="479"/>
      <c r="C10" s="761" t="s">
        <v>962</v>
      </c>
      <c r="D10" s="762"/>
      <c r="E10" s="480"/>
      <c r="F10" s="437">
        <v>165</v>
      </c>
      <c r="G10" s="437">
        <v>8410</v>
      </c>
      <c r="H10" s="437">
        <v>115654</v>
      </c>
      <c r="I10" s="437">
        <v>115654</v>
      </c>
    </row>
    <row r="11" spans="1:9">
      <c r="A11" s="105" t="s">
        <v>6</v>
      </c>
      <c r="B11" s="763" t="s">
        <v>963</v>
      </c>
      <c r="C11" s="763"/>
      <c r="D11" s="764"/>
      <c r="E11" s="481"/>
      <c r="F11" s="437">
        <v>16862759</v>
      </c>
      <c r="G11" s="437">
        <v>13737</v>
      </c>
      <c r="H11" s="437">
        <v>1366</v>
      </c>
      <c r="I11" s="437">
        <v>15822530</v>
      </c>
    </row>
    <row r="12" spans="1:9">
      <c r="A12" s="105" t="s">
        <v>8</v>
      </c>
      <c r="B12" s="479"/>
      <c r="C12" s="761" t="s">
        <v>925</v>
      </c>
      <c r="D12" s="762"/>
      <c r="E12" s="481"/>
      <c r="F12" s="437">
        <v>12641914</v>
      </c>
      <c r="G12" s="437">
        <v>4438</v>
      </c>
      <c r="H12" s="437">
        <v>616</v>
      </c>
      <c r="I12" s="437">
        <v>12014650</v>
      </c>
    </row>
    <row r="13" spans="1:9">
      <c r="A13" s="105" t="s">
        <v>9</v>
      </c>
      <c r="B13" s="479"/>
      <c r="C13" s="761" t="s">
        <v>925</v>
      </c>
      <c r="D13" s="762"/>
      <c r="E13" s="481"/>
      <c r="F13" s="437">
        <v>4220845</v>
      </c>
      <c r="G13" s="437">
        <v>9299</v>
      </c>
      <c r="H13" s="437">
        <v>750</v>
      </c>
      <c r="I13" s="437">
        <v>3807880</v>
      </c>
    </row>
    <row r="14" spans="1:9">
      <c r="A14" s="105" t="s">
        <v>10</v>
      </c>
      <c r="B14" s="763" t="s">
        <v>964</v>
      </c>
      <c r="C14" s="763"/>
      <c r="D14" s="764"/>
      <c r="E14" s="481"/>
      <c r="F14" s="437">
        <v>6587010</v>
      </c>
      <c r="G14" s="437">
        <v>1352819</v>
      </c>
      <c r="H14" s="437">
        <v>2622511</v>
      </c>
      <c r="I14" s="437">
        <v>6365012</v>
      </c>
    </row>
    <row r="15" spans="1:9" ht="15" customHeight="1">
      <c r="A15" s="105" t="s">
        <v>11</v>
      </c>
      <c r="B15" s="479"/>
      <c r="C15" s="761" t="s">
        <v>965</v>
      </c>
      <c r="D15" s="762"/>
      <c r="E15" s="481"/>
      <c r="F15" s="437">
        <v>0</v>
      </c>
      <c r="G15" s="437">
        <v>0</v>
      </c>
      <c r="H15" s="437">
        <v>0</v>
      </c>
      <c r="I15" s="437">
        <v>0</v>
      </c>
    </row>
    <row r="16" spans="1:9" ht="15" customHeight="1">
      <c r="A16" s="105" t="s">
        <v>12</v>
      </c>
      <c r="B16" s="479"/>
      <c r="C16" s="761" t="s">
        <v>966</v>
      </c>
      <c r="D16" s="762"/>
      <c r="E16" s="481"/>
      <c r="F16" s="437">
        <v>6587010</v>
      </c>
      <c r="G16" s="437">
        <v>1352819</v>
      </c>
      <c r="H16" s="437">
        <v>2622511</v>
      </c>
      <c r="I16" s="437">
        <v>6365012</v>
      </c>
    </row>
    <row r="17" spans="1:9">
      <c r="A17" s="105" t="s">
        <v>13</v>
      </c>
      <c r="B17" s="763" t="s">
        <v>967</v>
      </c>
      <c r="C17" s="763"/>
      <c r="D17" s="764"/>
      <c r="E17" s="482"/>
      <c r="F17" s="437">
        <v>0</v>
      </c>
      <c r="G17" s="437">
        <v>0</v>
      </c>
      <c r="H17" s="437">
        <v>0</v>
      </c>
      <c r="I17" s="437">
        <v>0</v>
      </c>
    </row>
    <row r="18" spans="1:9">
      <c r="A18" s="105" t="s">
        <v>14</v>
      </c>
      <c r="B18" s="763" t="s">
        <v>968</v>
      </c>
      <c r="C18" s="763"/>
      <c r="D18" s="763"/>
      <c r="E18" s="437">
        <v>16752</v>
      </c>
      <c r="F18" s="437">
        <v>1052071</v>
      </c>
      <c r="G18" s="437">
        <v>0</v>
      </c>
      <c r="H18" s="437">
        <v>0</v>
      </c>
      <c r="I18" s="437">
        <v>0</v>
      </c>
    </row>
    <row r="19" spans="1:9">
      <c r="A19" s="105" t="s">
        <v>15</v>
      </c>
      <c r="B19" s="479"/>
      <c r="C19" s="761" t="s">
        <v>969</v>
      </c>
      <c r="D19" s="761"/>
      <c r="E19" s="437">
        <v>16752</v>
      </c>
      <c r="F19" s="483"/>
      <c r="G19" s="484"/>
      <c r="H19" s="484"/>
      <c r="I19" s="485"/>
    </row>
    <row r="20" spans="1:9" ht="33.75" customHeight="1">
      <c r="A20" s="105" t="s">
        <v>16</v>
      </c>
      <c r="B20" s="479"/>
      <c r="C20" s="761" t="s">
        <v>970</v>
      </c>
      <c r="D20" s="762"/>
      <c r="E20" s="480"/>
      <c r="F20" s="437">
        <v>1052071</v>
      </c>
      <c r="G20" s="437">
        <v>0</v>
      </c>
      <c r="H20" s="437">
        <v>0</v>
      </c>
      <c r="I20" s="437">
        <v>0</v>
      </c>
    </row>
    <row r="21" spans="1:9" ht="23.25" customHeight="1">
      <c r="A21" s="108" t="s">
        <v>17</v>
      </c>
      <c r="B21" s="705" t="s">
        <v>971</v>
      </c>
      <c r="C21" s="705"/>
      <c r="D21" s="765"/>
      <c r="E21" s="486"/>
      <c r="F21" s="484"/>
      <c r="G21" s="484"/>
      <c r="H21" s="485"/>
      <c r="I21" s="437">
        <v>25880561</v>
      </c>
    </row>
    <row r="22" spans="1:9" ht="23.25" customHeight="1">
      <c r="A22" s="704" t="s">
        <v>972</v>
      </c>
      <c r="B22" s="705"/>
      <c r="C22" s="705"/>
      <c r="D22" s="705"/>
      <c r="E22" s="705"/>
      <c r="F22" s="705"/>
      <c r="G22" s="705"/>
      <c r="H22" s="705"/>
      <c r="I22" s="765"/>
    </row>
    <row r="23" spans="1:9" ht="23.25" customHeight="1">
      <c r="A23" s="108" t="s">
        <v>18</v>
      </c>
      <c r="B23" s="766" t="s">
        <v>923</v>
      </c>
      <c r="C23" s="763"/>
      <c r="D23" s="763"/>
      <c r="E23" s="487"/>
      <c r="F23" s="484"/>
      <c r="G23" s="484"/>
      <c r="H23" s="485"/>
      <c r="I23" s="437">
        <v>244194</v>
      </c>
    </row>
    <row r="24" spans="1:9" ht="23.25" customHeight="1">
      <c r="A24" s="108" t="s">
        <v>233</v>
      </c>
      <c r="B24" s="766" t="s">
        <v>973</v>
      </c>
      <c r="C24" s="763"/>
      <c r="D24" s="763"/>
      <c r="E24" s="481"/>
      <c r="F24" s="437">
        <v>35201</v>
      </c>
      <c r="G24" s="437">
        <v>34329</v>
      </c>
      <c r="H24" s="437">
        <v>1284205</v>
      </c>
      <c r="I24" s="437">
        <v>1150674</v>
      </c>
    </row>
    <row r="25" spans="1:9" ht="23.25" customHeight="1">
      <c r="A25" s="108" t="s">
        <v>19</v>
      </c>
      <c r="B25" s="766" t="s">
        <v>974</v>
      </c>
      <c r="C25" s="763"/>
      <c r="D25" s="763"/>
      <c r="E25" s="481"/>
      <c r="F25" s="437">
        <v>0</v>
      </c>
      <c r="G25" s="437">
        <v>0</v>
      </c>
      <c r="H25" s="437">
        <v>0</v>
      </c>
      <c r="I25" s="437">
        <v>0</v>
      </c>
    </row>
    <row r="26" spans="1:9" ht="23.25" customHeight="1">
      <c r="A26" s="108" t="s">
        <v>20</v>
      </c>
      <c r="B26" s="766" t="s">
        <v>975</v>
      </c>
      <c r="C26" s="763"/>
      <c r="D26" s="763"/>
      <c r="E26" s="481"/>
      <c r="F26" s="437">
        <v>1344732</v>
      </c>
      <c r="G26" s="437">
        <v>1124982</v>
      </c>
      <c r="H26" s="437">
        <v>18752736</v>
      </c>
      <c r="I26" s="437">
        <v>15855985</v>
      </c>
    </row>
    <row r="27" spans="1:9" ht="23.25" customHeight="1">
      <c r="A27" s="108" t="s">
        <v>21</v>
      </c>
      <c r="B27" s="405"/>
      <c r="C27" s="761" t="s">
        <v>976</v>
      </c>
      <c r="D27" s="761"/>
      <c r="E27" s="481"/>
      <c r="F27" s="437">
        <v>0</v>
      </c>
      <c r="G27" s="437">
        <v>0</v>
      </c>
      <c r="H27" s="437">
        <v>0</v>
      </c>
      <c r="I27" s="437">
        <v>0</v>
      </c>
    </row>
    <row r="28" spans="1:9" ht="23.25" customHeight="1">
      <c r="A28" s="108" t="s">
        <v>22</v>
      </c>
      <c r="B28" s="405"/>
      <c r="C28" s="761" t="s">
        <v>977</v>
      </c>
      <c r="D28" s="761"/>
      <c r="E28" s="481"/>
      <c r="F28" s="437">
        <v>0</v>
      </c>
      <c r="G28" s="437">
        <v>0</v>
      </c>
      <c r="H28" s="437">
        <v>0</v>
      </c>
      <c r="I28" s="437">
        <v>0</v>
      </c>
    </row>
    <row r="29" spans="1:9" ht="23.25" customHeight="1">
      <c r="A29" s="108" t="s">
        <v>24</v>
      </c>
      <c r="B29" s="405"/>
      <c r="C29" s="761" t="s">
        <v>978</v>
      </c>
      <c r="D29" s="761"/>
      <c r="E29" s="481"/>
      <c r="F29" s="437">
        <v>37445</v>
      </c>
      <c r="G29" s="437">
        <v>50662</v>
      </c>
      <c r="H29" s="437">
        <v>48038</v>
      </c>
      <c r="I29" s="437">
        <v>77114</v>
      </c>
    </row>
    <row r="30" spans="1:9" ht="23.25" customHeight="1">
      <c r="A30" s="108" t="s">
        <v>25</v>
      </c>
      <c r="B30" s="405"/>
      <c r="C30" s="479"/>
      <c r="D30" s="479" t="s">
        <v>979</v>
      </c>
      <c r="E30" s="481"/>
      <c r="F30" s="437">
        <v>37061</v>
      </c>
      <c r="G30" s="437">
        <v>25502</v>
      </c>
      <c r="H30" s="437">
        <v>525602</v>
      </c>
      <c r="I30" s="437">
        <v>4564773</v>
      </c>
    </row>
    <row r="31" spans="1:9" ht="23.25" customHeight="1">
      <c r="A31" s="108" t="s">
        <v>26</v>
      </c>
      <c r="B31" s="405"/>
      <c r="C31" s="761" t="s">
        <v>980</v>
      </c>
      <c r="D31" s="761"/>
      <c r="E31" s="481"/>
      <c r="F31" s="437">
        <v>408749</v>
      </c>
      <c r="G31" s="437">
        <v>365577</v>
      </c>
      <c r="H31" s="437">
        <v>9766862</v>
      </c>
      <c r="I31" s="437">
        <v>0</v>
      </c>
    </row>
    <row r="32" spans="1:9" ht="28.5" customHeight="1">
      <c r="A32" s="108" t="s">
        <v>28</v>
      </c>
      <c r="B32" s="405"/>
      <c r="C32" s="479"/>
      <c r="D32" s="479" t="s">
        <v>979</v>
      </c>
      <c r="E32" s="481"/>
      <c r="F32" s="437">
        <v>262457</v>
      </c>
      <c r="G32" s="437">
        <v>225225</v>
      </c>
      <c r="H32" s="437">
        <v>6068414</v>
      </c>
      <c r="I32" s="437">
        <v>0</v>
      </c>
    </row>
    <row r="33" spans="1:9" ht="45.75" customHeight="1">
      <c r="A33" s="108" t="s">
        <v>29</v>
      </c>
      <c r="B33" s="405"/>
      <c r="C33" s="761" t="s">
        <v>981</v>
      </c>
      <c r="D33" s="761"/>
      <c r="E33" s="481"/>
      <c r="F33" s="437">
        <v>608</v>
      </c>
      <c r="G33" s="437">
        <v>683</v>
      </c>
      <c r="H33" s="437">
        <v>127023</v>
      </c>
      <c r="I33" s="437">
        <v>110417</v>
      </c>
    </row>
    <row r="34" spans="1:9" ht="22.5" customHeight="1">
      <c r="A34" s="108" t="s">
        <v>30</v>
      </c>
      <c r="B34" s="766" t="s">
        <v>982</v>
      </c>
      <c r="C34" s="763"/>
      <c r="D34" s="763"/>
      <c r="E34" s="482"/>
      <c r="F34" s="437">
        <v>0</v>
      </c>
      <c r="G34" s="437">
        <v>0</v>
      </c>
      <c r="H34" s="437">
        <v>0</v>
      </c>
      <c r="I34" s="437">
        <v>0</v>
      </c>
    </row>
    <row r="35" spans="1:9" ht="22.5" customHeight="1">
      <c r="A35" s="108" t="s">
        <v>31</v>
      </c>
      <c r="B35" s="766" t="s">
        <v>983</v>
      </c>
      <c r="C35" s="763"/>
      <c r="D35" s="763"/>
      <c r="E35" s="488"/>
      <c r="F35" s="437">
        <v>1264948</v>
      </c>
      <c r="G35" s="437">
        <v>96127</v>
      </c>
      <c r="H35" s="437">
        <v>986504</v>
      </c>
      <c r="I35" s="437">
        <v>1924726</v>
      </c>
    </row>
    <row r="36" spans="1:9" ht="22.5" customHeight="1">
      <c r="A36" s="108" t="s">
        <v>32</v>
      </c>
      <c r="B36" s="405"/>
      <c r="C36" s="761" t="s">
        <v>984</v>
      </c>
      <c r="D36" s="761"/>
      <c r="E36" s="487"/>
      <c r="F36" s="489"/>
      <c r="G36" s="490"/>
      <c r="H36" s="437">
        <v>303</v>
      </c>
      <c r="I36" s="437">
        <v>257</v>
      </c>
    </row>
    <row r="37" spans="1:9" ht="22.5" customHeight="1">
      <c r="A37" s="108" t="s">
        <v>33</v>
      </c>
      <c r="B37" s="405"/>
      <c r="C37" s="761" t="s">
        <v>985</v>
      </c>
      <c r="D37" s="761"/>
      <c r="E37" s="481"/>
      <c r="F37" s="437">
        <v>61708</v>
      </c>
      <c r="G37" s="437">
        <v>0</v>
      </c>
      <c r="H37" s="437">
        <v>0</v>
      </c>
      <c r="I37" s="437">
        <v>52451</v>
      </c>
    </row>
    <row r="38" spans="1:9" ht="22.5" customHeight="1">
      <c r="A38" s="108" t="s">
        <v>34</v>
      </c>
      <c r="B38" s="405"/>
      <c r="C38" s="761" t="s">
        <v>986</v>
      </c>
      <c r="D38" s="761"/>
      <c r="E38" s="481"/>
      <c r="F38" s="491">
        <v>2</v>
      </c>
      <c r="G38" s="492"/>
      <c r="H38" s="493"/>
      <c r="I38" s="437">
        <v>2</v>
      </c>
    </row>
    <row r="39" spans="1:9" ht="22.5" customHeight="1">
      <c r="A39" s="108" t="s">
        <v>95</v>
      </c>
      <c r="B39" s="405"/>
      <c r="C39" s="761" t="s">
        <v>987</v>
      </c>
      <c r="D39" s="761"/>
      <c r="E39" s="481"/>
      <c r="F39" s="491">
        <v>92050</v>
      </c>
      <c r="G39" s="494"/>
      <c r="H39" s="489"/>
      <c r="I39" s="437">
        <v>4602</v>
      </c>
    </row>
    <row r="40" spans="1:9" ht="22.5" customHeight="1">
      <c r="A40" s="108" t="s">
        <v>96</v>
      </c>
      <c r="B40" s="405"/>
      <c r="C40" s="761" t="s">
        <v>988</v>
      </c>
      <c r="D40" s="761"/>
      <c r="E40" s="481"/>
      <c r="F40" s="437">
        <v>1111189</v>
      </c>
      <c r="G40" s="437">
        <v>-140352</v>
      </c>
      <c r="H40" s="437">
        <v>-3698448</v>
      </c>
      <c r="I40" s="437">
        <v>1867413</v>
      </c>
    </row>
    <row r="41" spans="1:9" ht="22.5" customHeight="1">
      <c r="A41" s="108" t="s">
        <v>97</v>
      </c>
      <c r="B41" s="766" t="s">
        <v>989</v>
      </c>
      <c r="C41" s="763"/>
      <c r="D41" s="763"/>
      <c r="E41" s="481"/>
      <c r="F41" s="495">
        <v>1848360</v>
      </c>
      <c r="G41" s="495">
        <v>66184</v>
      </c>
      <c r="H41" s="495">
        <v>1706232</v>
      </c>
      <c r="I41" s="437">
        <v>197218</v>
      </c>
    </row>
    <row r="42" spans="1:9" ht="22.5" customHeight="1">
      <c r="A42" s="108" t="s">
        <v>98</v>
      </c>
      <c r="B42" s="704" t="s">
        <v>990</v>
      </c>
      <c r="C42" s="705"/>
      <c r="D42" s="705"/>
      <c r="E42" s="496"/>
      <c r="F42" s="489"/>
      <c r="G42" s="489"/>
      <c r="H42" s="490"/>
      <c r="I42" s="497">
        <v>19372797</v>
      </c>
    </row>
    <row r="43" spans="1:9">
      <c r="A43" s="108" t="s">
        <v>101</v>
      </c>
      <c r="B43" s="704" t="s">
        <v>991</v>
      </c>
      <c r="C43" s="705"/>
      <c r="D43" s="705"/>
      <c r="E43" s="486"/>
      <c r="F43" s="498"/>
      <c r="G43" s="498"/>
      <c r="H43" s="499"/>
      <c r="I43" s="500">
        <v>1.3359000000000001</v>
      </c>
    </row>
  </sheetData>
  <mergeCells count="41">
    <mergeCell ref="C40:D40"/>
    <mergeCell ref="B41:D41"/>
    <mergeCell ref="B42:D42"/>
    <mergeCell ref="B43:D43"/>
    <mergeCell ref="B34:D34"/>
    <mergeCell ref="B35:D35"/>
    <mergeCell ref="C36:D36"/>
    <mergeCell ref="C37:D37"/>
    <mergeCell ref="C38:D38"/>
    <mergeCell ref="C39:D39"/>
    <mergeCell ref="C33:D33"/>
    <mergeCell ref="B21:D21"/>
    <mergeCell ref="A22:D22"/>
    <mergeCell ref="E22:I22"/>
    <mergeCell ref="B23:D23"/>
    <mergeCell ref="B24:D24"/>
    <mergeCell ref="B25:D25"/>
    <mergeCell ref="B26:D26"/>
    <mergeCell ref="C27:D27"/>
    <mergeCell ref="C28:D28"/>
    <mergeCell ref="C29:D29"/>
    <mergeCell ref="C31:D31"/>
    <mergeCell ref="C20:D20"/>
    <mergeCell ref="C9:D9"/>
    <mergeCell ref="C10:D10"/>
    <mergeCell ref="B11:D11"/>
    <mergeCell ref="C12:D12"/>
    <mergeCell ref="C13:D13"/>
    <mergeCell ref="B14:D14"/>
    <mergeCell ref="C15:D15"/>
    <mergeCell ref="C16:D16"/>
    <mergeCell ref="B17:D17"/>
    <mergeCell ref="B18:D18"/>
    <mergeCell ref="C19:D19"/>
    <mergeCell ref="B8:D8"/>
    <mergeCell ref="A1:D1"/>
    <mergeCell ref="A5:C5"/>
    <mergeCell ref="E5:H5"/>
    <mergeCell ref="A7:D7"/>
    <mergeCell ref="E7:I7"/>
    <mergeCell ref="A2:D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4EFD1-04C3-4BE9-8325-2DD60B1C7A71}">
  <dimension ref="A1:Q56"/>
  <sheetViews>
    <sheetView showGridLines="0" zoomScale="90" zoomScaleNormal="90" workbookViewId="0">
      <selection activeCell="C26" sqref="C26"/>
    </sheetView>
  </sheetViews>
  <sheetFormatPr baseColWidth="10" defaultColWidth="8.85546875" defaultRowHeight="15"/>
  <cols>
    <col min="1" max="1" width="10.85546875" customWidth="1"/>
    <col min="2" max="2" width="43.5703125" customWidth="1"/>
    <col min="3" max="17" width="21.85546875" customWidth="1"/>
  </cols>
  <sheetData>
    <row r="1" spans="1:17" ht="40.35" customHeight="1">
      <c r="A1" s="29" t="s">
        <v>993</v>
      </c>
      <c r="B1" s="29"/>
      <c r="C1" s="69"/>
      <c r="D1" s="69"/>
      <c r="E1" s="69"/>
      <c r="F1" s="69"/>
      <c r="G1" s="69"/>
      <c r="H1" s="69"/>
      <c r="I1" s="69"/>
      <c r="J1" s="69"/>
      <c r="K1" s="69"/>
      <c r="L1" s="69"/>
      <c r="M1" s="69"/>
      <c r="N1" s="69"/>
      <c r="O1" s="46"/>
      <c r="P1" s="46"/>
      <c r="Q1" s="46"/>
    </row>
    <row r="2" spans="1:17" ht="20.100000000000001" customHeight="1">
      <c r="A2" s="751" t="s">
        <v>660</v>
      </c>
      <c r="B2" s="751"/>
      <c r="C2" s="413"/>
      <c r="D2" s="413"/>
      <c r="E2" s="413"/>
      <c r="F2" s="413"/>
      <c r="G2" s="413"/>
      <c r="H2" s="413"/>
      <c r="I2" s="413"/>
      <c r="J2" s="413"/>
      <c r="K2" s="413"/>
      <c r="L2" s="413"/>
      <c r="M2" s="413"/>
      <c r="N2" s="413"/>
      <c r="O2" s="413"/>
      <c r="P2" s="413"/>
      <c r="Q2" s="413"/>
    </row>
    <row r="3" spans="1:17" ht="20.100000000000001" customHeight="1">
      <c r="A3" s="776"/>
      <c r="B3" s="777"/>
      <c r="C3" s="105" t="s">
        <v>162</v>
      </c>
      <c r="D3" s="105" t="s">
        <v>163</v>
      </c>
      <c r="E3" s="105" t="s">
        <v>164</v>
      </c>
      <c r="F3" s="105" t="s">
        <v>284</v>
      </c>
      <c r="G3" s="105" t="s">
        <v>285</v>
      </c>
      <c r="H3" s="105" t="s">
        <v>286</v>
      </c>
      <c r="I3" s="105" t="s">
        <v>287</v>
      </c>
      <c r="J3" s="105" t="s">
        <v>288</v>
      </c>
      <c r="K3" s="105" t="s">
        <v>289</v>
      </c>
      <c r="L3" s="105" t="s">
        <v>290</v>
      </c>
      <c r="M3" s="105" t="s">
        <v>291</v>
      </c>
      <c r="N3" s="105" t="s">
        <v>292</v>
      </c>
      <c r="O3" s="105" t="s">
        <v>293</v>
      </c>
      <c r="P3" s="105" t="s">
        <v>234</v>
      </c>
      <c r="Q3" s="105" t="s">
        <v>235</v>
      </c>
    </row>
    <row r="4" spans="1:17" ht="20.100000000000001" customHeight="1">
      <c r="A4" s="771"/>
      <c r="B4" s="772"/>
      <c r="C4" s="767" t="s">
        <v>994</v>
      </c>
      <c r="D4" s="768"/>
      <c r="E4" s="768"/>
      <c r="F4" s="768"/>
      <c r="G4" s="768"/>
      <c r="H4" s="769"/>
      <c r="I4" s="767" t="s">
        <v>995</v>
      </c>
      <c r="J4" s="768"/>
      <c r="K4" s="768"/>
      <c r="L4" s="768"/>
      <c r="M4" s="768"/>
      <c r="N4" s="769"/>
      <c r="O4" s="455"/>
      <c r="P4" s="770" t="s">
        <v>1001</v>
      </c>
      <c r="Q4" s="770"/>
    </row>
    <row r="5" spans="1:17" ht="40.35" customHeight="1">
      <c r="A5" s="771"/>
      <c r="B5" s="772"/>
      <c r="C5" s="755" t="s">
        <v>996</v>
      </c>
      <c r="D5" s="756"/>
      <c r="E5" s="757"/>
      <c r="F5" s="773" t="s">
        <v>997</v>
      </c>
      <c r="G5" s="773"/>
      <c r="H5" s="773"/>
      <c r="I5" s="755" t="s">
        <v>998</v>
      </c>
      <c r="J5" s="756"/>
      <c r="K5" s="757"/>
      <c r="L5" s="773" t="s">
        <v>999</v>
      </c>
      <c r="M5" s="773"/>
      <c r="N5" s="773"/>
      <c r="O5" s="458" t="s">
        <v>1000</v>
      </c>
      <c r="P5" s="463" t="s">
        <v>1002</v>
      </c>
      <c r="Q5" s="463" t="s">
        <v>1003</v>
      </c>
    </row>
    <row r="6" spans="1:17" ht="20.100000000000001" customHeight="1">
      <c r="A6" s="774"/>
      <c r="B6" s="775"/>
      <c r="C6" s="434"/>
      <c r="D6" s="105" t="s">
        <v>1004</v>
      </c>
      <c r="E6" s="105" t="s">
        <v>1005</v>
      </c>
      <c r="F6" s="435"/>
      <c r="G6" s="105" t="s">
        <v>1005</v>
      </c>
      <c r="H6" s="105" t="s">
        <v>1006</v>
      </c>
      <c r="I6" s="435"/>
      <c r="J6" s="105" t="s">
        <v>1004</v>
      </c>
      <c r="K6" s="105" t="s">
        <v>1005</v>
      </c>
      <c r="L6" s="435"/>
      <c r="M6" s="105" t="s">
        <v>1005</v>
      </c>
      <c r="N6" s="427" t="s">
        <v>1006</v>
      </c>
      <c r="O6" s="460"/>
      <c r="P6" s="460"/>
      <c r="Q6" s="460"/>
    </row>
    <row r="7" spans="1:17" ht="32.1" customHeight="1">
      <c r="A7" s="105" t="s">
        <v>236</v>
      </c>
      <c r="B7" s="429" t="s">
        <v>1007</v>
      </c>
      <c r="C7" s="282">
        <v>3569666</v>
      </c>
      <c r="D7" s="282">
        <v>3569666</v>
      </c>
      <c r="E7" s="282">
        <v>0</v>
      </c>
      <c r="F7" s="282">
        <v>0</v>
      </c>
      <c r="G7" s="282">
        <v>0</v>
      </c>
      <c r="H7" s="282">
        <v>0</v>
      </c>
      <c r="I7" s="282">
        <v>0</v>
      </c>
      <c r="J7" s="282">
        <v>0</v>
      </c>
      <c r="K7" s="282">
        <v>0</v>
      </c>
      <c r="L7" s="282">
        <v>0</v>
      </c>
      <c r="M7" s="282">
        <v>0</v>
      </c>
      <c r="N7" s="282">
        <v>0</v>
      </c>
      <c r="O7" s="282">
        <v>0</v>
      </c>
      <c r="P7" s="282">
        <v>0</v>
      </c>
      <c r="Q7" s="282">
        <v>0</v>
      </c>
    </row>
    <row r="8" spans="1:17" ht="20.100000000000001" customHeight="1">
      <c r="A8" s="105" t="s">
        <v>237</v>
      </c>
      <c r="B8" s="429" t="s">
        <v>1008</v>
      </c>
      <c r="C8" s="282">
        <v>22748967</v>
      </c>
      <c r="D8" s="282">
        <v>17058937</v>
      </c>
      <c r="E8" s="282">
        <v>5381719</v>
      </c>
      <c r="F8" s="282">
        <v>1404135</v>
      </c>
      <c r="G8" s="282">
        <v>0</v>
      </c>
      <c r="H8" s="282">
        <v>1375968</v>
      </c>
      <c r="I8" s="282">
        <v>-160937</v>
      </c>
      <c r="J8" s="282">
        <v>-21274</v>
      </c>
      <c r="K8" s="282">
        <v>-139662</v>
      </c>
      <c r="L8" s="282">
        <v>-428454</v>
      </c>
      <c r="M8" s="282">
        <v>0</v>
      </c>
      <c r="N8" s="282">
        <v>-428454</v>
      </c>
      <c r="O8" s="282">
        <v>-10715</v>
      </c>
      <c r="P8" s="282">
        <v>18064489</v>
      </c>
      <c r="Q8" s="282">
        <v>900543</v>
      </c>
    </row>
    <row r="9" spans="1:17" ht="20.100000000000001" customHeight="1">
      <c r="A9" s="464" t="s">
        <v>187</v>
      </c>
      <c r="B9" s="465" t="s">
        <v>1009</v>
      </c>
      <c r="C9" s="282">
        <v>0</v>
      </c>
      <c r="D9" s="282">
        <v>0</v>
      </c>
      <c r="E9" s="282">
        <v>0</v>
      </c>
      <c r="F9" s="282">
        <v>0</v>
      </c>
      <c r="G9" s="282">
        <v>0</v>
      </c>
      <c r="H9" s="282">
        <v>0</v>
      </c>
      <c r="I9" s="282">
        <v>0</v>
      </c>
      <c r="J9" s="282">
        <v>0</v>
      </c>
      <c r="K9" s="282">
        <v>0</v>
      </c>
      <c r="L9" s="282">
        <v>0</v>
      </c>
      <c r="M9" s="282">
        <v>0</v>
      </c>
      <c r="N9" s="282">
        <v>0</v>
      </c>
      <c r="O9" s="282">
        <v>0</v>
      </c>
      <c r="P9" s="282">
        <v>0</v>
      </c>
      <c r="Q9" s="282">
        <v>0</v>
      </c>
    </row>
    <row r="10" spans="1:17" ht="20.100000000000001" customHeight="1">
      <c r="A10" s="464" t="s">
        <v>238</v>
      </c>
      <c r="B10" s="465" t="s">
        <v>1010</v>
      </c>
      <c r="C10" s="282">
        <v>450992</v>
      </c>
      <c r="D10" s="282">
        <v>439990</v>
      </c>
      <c r="E10" s="282">
        <v>9781</v>
      </c>
      <c r="F10" s="282">
        <v>0</v>
      </c>
      <c r="G10" s="282">
        <v>0</v>
      </c>
      <c r="H10" s="282">
        <v>0</v>
      </c>
      <c r="I10" s="282">
        <v>-1097</v>
      </c>
      <c r="J10" s="282">
        <v>-98</v>
      </c>
      <c r="K10" s="282">
        <v>-998</v>
      </c>
      <c r="L10" s="282">
        <v>0</v>
      </c>
      <c r="M10" s="282">
        <v>0</v>
      </c>
      <c r="N10" s="282">
        <v>0</v>
      </c>
      <c r="O10" s="282">
        <v>0</v>
      </c>
      <c r="P10" s="282">
        <v>54892</v>
      </c>
      <c r="Q10" s="282">
        <v>0</v>
      </c>
    </row>
    <row r="11" spans="1:17" ht="20.100000000000001" customHeight="1">
      <c r="A11" s="464" t="s">
        <v>239</v>
      </c>
      <c r="B11" s="465" t="s">
        <v>1011</v>
      </c>
      <c r="C11" s="282">
        <v>128324</v>
      </c>
      <c r="D11" s="282">
        <v>128324</v>
      </c>
      <c r="E11" s="282">
        <v>0</v>
      </c>
      <c r="F11" s="282">
        <v>0</v>
      </c>
      <c r="G11" s="282">
        <v>0</v>
      </c>
      <c r="H11" s="282">
        <v>0</v>
      </c>
      <c r="I11" s="282">
        <v>-9</v>
      </c>
      <c r="J11" s="282">
        <v>-9</v>
      </c>
      <c r="K11" s="282">
        <v>0</v>
      </c>
      <c r="L11" s="282">
        <v>0</v>
      </c>
      <c r="M11" s="282">
        <v>0</v>
      </c>
      <c r="N11" s="282">
        <v>0</v>
      </c>
      <c r="O11" s="282">
        <v>0</v>
      </c>
      <c r="P11" s="282">
        <v>13092</v>
      </c>
      <c r="Q11" s="282">
        <v>0</v>
      </c>
    </row>
    <row r="12" spans="1:17" ht="20.100000000000001" customHeight="1">
      <c r="A12" s="464" t="s">
        <v>240</v>
      </c>
      <c r="B12" s="465" t="s">
        <v>1012</v>
      </c>
      <c r="C12" s="282">
        <v>230741</v>
      </c>
      <c r="D12" s="282">
        <v>183772</v>
      </c>
      <c r="E12" s="282">
        <v>46969</v>
      </c>
      <c r="F12" s="282">
        <v>685</v>
      </c>
      <c r="G12" s="282">
        <v>0</v>
      </c>
      <c r="H12" s="282">
        <v>685</v>
      </c>
      <c r="I12" s="282">
        <v>-768</v>
      </c>
      <c r="J12" s="282">
        <v>-138</v>
      </c>
      <c r="K12" s="282">
        <v>-630</v>
      </c>
      <c r="L12" s="282">
        <v>-205</v>
      </c>
      <c r="M12" s="282">
        <v>0</v>
      </c>
      <c r="N12" s="282">
        <v>-205</v>
      </c>
      <c r="O12" s="282">
        <v>0</v>
      </c>
      <c r="P12" s="282">
        <v>176127</v>
      </c>
      <c r="Q12" s="282">
        <v>403</v>
      </c>
    </row>
    <row r="13" spans="1:17" ht="20.100000000000001" customHeight="1">
      <c r="A13" s="466" t="s">
        <v>241</v>
      </c>
      <c r="B13" s="467" t="s">
        <v>1013</v>
      </c>
      <c r="C13" s="282">
        <v>10089378</v>
      </c>
      <c r="D13" s="282">
        <v>6099986</v>
      </c>
      <c r="E13" s="282">
        <v>3788963</v>
      </c>
      <c r="F13" s="282">
        <v>1082435</v>
      </c>
      <c r="G13" s="282">
        <v>0</v>
      </c>
      <c r="H13" s="282">
        <v>1058461</v>
      </c>
      <c r="I13" s="282">
        <v>-92249</v>
      </c>
      <c r="J13" s="282">
        <v>-8982</v>
      </c>
      <c r="K13" s="282">
        <v>-83267</v>
      </c>
      <c r="L13" s="282">
        <v>-351923</v>
      </c>
      <c r="M13" s="282">
        <v>0</v>
      </c>
      <c r="N13" s="282">
        <v>-351923</v>
      </c>
      <c r="O13" s="282">
        <v>-9298</v>
      </c>
      <c r="P13" s="282">
        <v>7527151</v>
      </c>
      <c r="Q13" s="282">
        <v>673932</v>
      </c>
    </row>
    <row r="14" spans="1:17" ht="20.100000000000001" customHeight="1">
      <c r="A14" s="464" t="s">
        <v>242</v>
      </c>
      <c r="B14" s="465" t="s">
        <v>1014</v>
      </c>
      <c r="C14" s="282">
        <v>7737941</v>
      </c>
      <c r="D14" s="282">
        <v>4380108</v>
      </c>
      <c r="E14" s="282">
        <v>3182304</v>
      </c>
      <c r="F14" s="282">
        <v>850705</v>
      </c>
      <c r="G14" s="282">
        <v>0</v>
      </c>
      <c r="H14" s="282">
        <v>828422</v>
      </c>
      <c r="I14" s="282">
        <v>-88861</v>
      </c>
      <c r="J14" s="282">
        <v>-6751</v>
      </c>
      <c r="K14" s="282">
        <v>-82110</v>
      </c>
      <c r="L14" s="282">
        <v>-265710</v>
      </c>
      <c r="M14" s="282">
        <v>0</v>
      </c>
      <c r="N14" s="282">
        <v>-265710</v>
      </c>
      <c r="O14" s="282">
        <v>-7412</v>
      </c>
      <c r="P14" s="282">
        <v>5715936</v>
      </c>
      <c r="Q14" s="282">
        <v>529000</v>
      </c>
    </row>
    <row r="15" spans="1:17" ht="20.100000000000001" customHeight="1">
      <c r="A15" s="464" t="s">
        <v>243</v>
      </c>
      <c r="B15" s="465" t="s">
        <v>1015</v>
      </c>
      <c r="C15" s="282">
        <v>11849532</v>
      </c>
      <c r="D15" s="282">
        <v>10206865</v>
      </c>
      <c r="E15" s="282">
        <v>1536007</v>
      </c>
      <c r="F15" s="282">
        <v>321014</v>
      </c>
      <c r="G15" s="282">
        <v>0</v>
      </c>
      <c r="H15" s="282">
        <v>316821</v>
      </c>
      <c r="I15" s="282">
        <v>-66814</v>
      </c>
      <c r="J15" s="282">
        <v>-12047</v>
      </c>
      <c r="K15" s="282">
        <v>-54767</v>
      </c>
      <c r="L15" s="282">
        <v>-76326</v>
      </c>
      <c r="M15" s="282">
        <v>0</v>
      </c>
      <c r="N15" s="282">
        <v>-76326</v>
      </c>
      <c r="O15" s="282">
        <v>-1416</v>
      </c>
      <c r="P15" s="282">
        <v>10293228</v>
      </c>
      <c r="Q15" s="282">
        <v>226209</v>
      </c>
    </row>
    <row r="16" spans="1:17" ht="20.100000000000001" customHeight="1">
      <c r="A16" s="105" t="s">
        <v>244</v>
      </c>
      <c r="B16" s="429" t="s">
        <v>1016</v>
      </c>
      <c r="C16" s="282">
        <v>4188939</v>
      </c>
      <c r="D16" s="282">
        <v>4187896</v>
      </c>
      <c r="E16" s="282">
        <v>0</v>
      </c>
      <c r="F16" s="282">
        <v>0</v>
      </c>
      <c r="G16" s="282">
        <v>0</v>
      </c>
      <c r="H16" s="282">
        <v>0</v>
      </c>
      <c r="I16" s="282">
        <v>-545</v>
      </c>
      <c r="J16" s="282">
        <v>-545</v>
      </c>
      <c r="K16" s="282">
        <v>0</v>
      </c>
      <c r="L16" s="282">
        <v>0</v>
      </c>
      <c r="M16" s="282">
        <v>0</v>
      </c>
      <c r="N16" s="282">
        <v>0</v>
      </c>
      <c r="O16" s="282">
        <v>0</v>
      </c>
      <c r="P16" s="282">
        <v>0</v>
      </c>
      <c r="Q16" s="282">
        <v>0</v>
      </c>
    </row>
    <row r="17" spans="1:17" ht="20.100000000000001" customHeight="1">
      <c r="A17" s="464" t="s">
        <v>245</v>
      </c>
      <c r="B17" s="465" t="s">
        <v>1009</v>
      </c>
      <c r="C17" s="282">
        <v>0</v>
      </c>
      <c r="D17" s="282">
        <v>0</v>
      </c>
      <c r="E17" s="282">
        <v>0</v>
      </c>
      <c r="F17" s="282">
        <v>0</v>
      </c>
      <c r="G17" s="282">
        <v>0</v>
      </c>
      <c r="H17" s="282">
        <v>0</v>
      </c>
      <c r="I17" s="282">
        <v>0</v>
      </c>
      <c r="J17" s="282">
        <v>0</v>
      </c>
      <c r="K17" s="282">
        <v>0</v>
      </c>
      <c r="L17" s="282">
        <v>0</v>
      </c>
      <c r="M17" s="282">
        <v>0</v>
      </c>
      <c r="N17" s="282">
        <v>0</v>
      </c>
      <c r="O17" s="282">
        <v>0</v>
      </c>
      <c r="P17" s="282">
        <v>0</v>
      </c>
      <c r="Q17" s="282">
        <v>0</v>
      </c>
    </row>
    <row r="18" spans="1:17" ht="20.100000000000001" customHeight="1">
      <c r="A18" s="464" t="s">
        <v>246</v>
      </c>
      <c r="B18" s="465" t="s">
        <v>1010</v>
      </c>
      <c r="C18" s="282">
        <v>1308047</v>
      </c>
      <c r="D18" s="282">
        <v>1308047</v>
      </c>
      <c r="E18" s="282">
        <v>0</v>
      </c>
      <c r="F18" s="282">
        <v>0</v>
      </c>
      <c r="G18" s="282">
        <v>0</v>
      </c>
      <c r="H18" s="282">
        <v>0</v>
      </c>
      <c r="I18" s="282">
        <v>0</v>
      </c>
      <c r="J18" s="282">
        <v>0</v>
      </c>
      <c r="K18" s="282">
        <v>0</v>
      </c>
      <c r="L18" s="282">
        <v>0</v>
      </c>
      <c r="M18" s="282">
        <v>0</v>
      </c>
      <c r="N18" s="282">
        <v>0</v>
      </c>
      <c r="O18" s="282">
        <v>0</v>
      </c>
      <c r="P18" s="282">
        <v>0</v>
      </c>
      <c r="Q18" s="282">
        <v>0</v>
      </c>
    </row>
    <row r="19" spans="1:17" ht="20.100000000000001" customHeight="1">
      <c r="A19" s="464" t="s">
        <v>247</v>
      </c>
      <c r="B19" s="465" t="s">
        <v>1011</v>
      </c>
      <c r="C19" s="282">
        <v>2691956</v>
      </c>
      <c r="D19" s="282">
        <v>2690932</v>
      </c>
      <c r="E19" s="282">
        <v>0</v>
      </c>
      <c r="F19" s="282">
        <v>0</v>
      </c>
      <c r="G19" s="282">
        <v>0</v>
      </c>
      <c r="H19" s="282">
        <v>0</v>
      </c>
      <c r="I19" s="282">
        <v>0</v>
      </c>
      <c r="J19" s="282">
        <v>0</v>
      </c>
      <c r="K19" s="282">
        <v>0</v>
      </c>
      <c r="L19" s="282">
        <v>0</v>
      </c>
      <c r="M19" s="282">
        <v>0</v>
      </c>
      <c r="N19" s="282">
        <v>0</v>
      </c>
      <c r="O19" s="282">
        <v>0</v>
      </c>
      <c r="P19" s="282">
        <v>0</v>
      </c>
      <c r="Q19" s="282">
        <v>0</v>
      </c>
    </row>
    <row r="20" spans="1:17" ht="20.100000000000001" customHeight="1">
      <c r="A20" s="464" t="s">
        <v>248</v>
      </c>
      <c r="B20" s="465" t="s">
        <v>1012</v>
      </c>
      <c r="C20" s="282">
        <v>126824</v>
      </c>
      <c r="D20" s="282">
        <v>126824</v>
      </c>
      <c r="E20" s="282">
        <v>0</v>
      </c>
      <c r="F20" s="282">
        <v>0</v>
      </c>
      <c r="G20" s="282">
        <v>0</v>
      </c>
      <c r="H20" s="282">
        <v>0</v>
      </c>
      <c r="I20" s="282">
        <v>-545</v>
      </c>
      <c r="J20" s="282">
        <v>-545</v>
      </c>
      <c r="K20" s="282">
        <v>0</v>
      </c>
      <c r="L20" s="282">
        <v>0</v>
      </c>
      <c r="M20" s="282">
        <v>0</v>
      </c>
      <c r="N20" s="282">
        <v>0</v>
      </c>
      <c r="O20" s="282">
        <v>0</v>
      </c>
      <c r="P20" s="282">
        <v>0</v>
      </c>
      <c r="Q20" s="282">
        <v>0</v>
      </c>
    </row>
    <row r="21" spans="1:17" ht="20.100000000000001" customHeight="1">
      <c r="A21" s="464" t="s">
        <v>249</v>
      </c>
      <c r="B21" s="465" t="s">
        <v>1013</v>
      </c>
      <c r="C21" s="282">
        <v>62112</v>
      </c>
      <c r="D21" s="282">
        <v>62092</v>
      </c>
      <c r="E21" s="282">
        <v>0</v>
      </c>
      <c r="F21" s="282">
        <v>0</v>
      </c>
      <c r="G21" s="282">
        <v>0</v>
      </c>
      <c r="H21" s="282">
        <v>0</v>
      </c>
      <c r="I21" s="282">
        <v>0</v>
      </c>
      <c r="J21" s="282">
        <v>0</v>
      </c>
      <c r="K21" s="282">
        <v>0</v>
      </c>
      <c r="L21" s="282">
        <v>0</v>
      </c>
      <c r="M21" s="282">
        <v>0</v>
      </c>
      <c r="N21" s="282">
        <v>0</v>
      </c>
      <c r="O21" s="282">
        <v>0</v>
      </c>
      <c r="P21" s="282">
        <v>0</v>
      </c>
      <c r="Q21" s="282">
        <v>0</v>
      </c>
    </row>
    <row r="22" spans="1:17" ht="20.100000000000001" customHeight="1">
      <c r="A22" s="105" t="s">
        <v>250</v>
      </c>
      <c r="B22" s="429" t="s">
        <v>1017</v>
      </c>
      <c r="C22" s="282">
        <v>3740078</v>
      </c>
      <c r="D22" s="282">
        <v>3114666</v>
      </c>
      <c r="E22" s="282">
        <v>625412</v>
      </c>
      <c r="F22" s="282">
        <v>45658</v>
      </c>
      <c r="G22" s="282">
        <v>0</v>
      </c>
      <c r="H22" s="282">
        <v>45658</v>
      </c>
      <c r="I22" s="282">
        <v>18611</v>
      </c>
      <c r="J22" s="282">
        <v>4814</v>
      </c>
      <c r="K22" s="282">
        <v>13797</v>
      </c>
      <c r="L22" s="282">
        <v>11975</v>
      </c>
      <c r="M22" s="282">
        <v>0</v>
      </c>
      <c r="N22" s="282">
        <v>11975</v>
      </c>
      <c r="O22" s="468"/>
      <c r="P22" s="282">
        <v>211911</v>
      </c>
      <c r="Q22" s="282">
        <v>7963</v>
      </c>
    </row>
    <row r="23" spans="1:17" ht="20.100000000000001" customHeight="1">
      <c r="A23" s="464" t="s">
        <v>251</v>
      </c>
      <c r="B23" s="465" t="s">
        <v>1009</v>
      </c>
      <c r="C23" s="282">
        <v>0</v>
      </c>
      <c r="D23" s="282">
        <v>0</v>
      </c>
      <c r="E23" s="282">
        <v>0</v>
      </c>
      <c r="F23" s="282">
        <v>0</v>
      </c>
      <c r="G23" s="282">
        <v>0</v>
      </c>
      <c r="H23" s="282">
        <v>0</v>
      </c>
      <c r="I23" s="282">
        <v>0</v>
      </c>
      <c r="J23" s="282">
        <v>0</v>
      </c>
      <c r="K23" s="282">
        <v>0</v>
      </c>
      <c r="L23" s="282">
        <v>0</v>
      </c>
      <c r="M23" s="282">
        <v>0</v>
      </c>
      <c r="N23" s="282">
        <v>0</v>
      </c>
      <c r="O23" s="469"/>
      <c r="P23" s="282">
        <v>0</v>
      </c>
      <c r="Q23" s="282">
        <v>0</v>
      </c>
    </row>
    <row r="24" spans="1:17" ht="20.100000000000001" customHeight="1">
      <c r="A24" s="464" t="s">
        <v>252</v>
      </c>
      <c r="B24" s="465" t="s">
        <v>1010</v>
      </c>
      <c r="C24" s="282">
        <v>146391</v>
      </c>
      <c r="D24" s="282">
        <v>145789</v>
      </c>
      <c r="E24" s="282">
        <v>602</v>
      </c>
      <c r="F24" s="282">
        <v>0</v>
      </c>
      <c r="G24" s="282">
        <v>0</v>
      </c>
      <c r="H24" s="282">
        <v>0</v>
      </c>
      <c r="I24" s="282">
        <v>5</v>
      </c>
      <c r="J24" s="282">
        <v>4</v>
      </c>
      <c r="K24" s="282">
        <v>1</v>
      </c>
      <c r="L24" s="282">
        <v>0</v>
      </c>
      <c r="M24" s="282">
        <v>0</v>
      </c>
      <c r="N24" s="282">
        <v>0</v>
      </c>
      <c r="O24" s="469"/>
      <c r="P24" s="282">
        <v>0</v>
      </c>
      <c r="Q24" s="282">
        <v>0</v>
      </c>
    </row>
    <row r="25" spans="1:17" ht="20.100000000000001" customHeight="1">
      <c r="A25" s="464" t="s">
        <v>253</v>
      </c>
      <c r="B25" s="465" t="s">
        <v>1011</v>
      </c>
      <c r="C25" s="282">
        <v>7</v>
      </c>
      <c r="D25" s="282">
        <v>7</v>
      </c>
      <c r="E25" s="282">
        <v>0</v>
      </c>
      <c r="F25" s="282">
        <v>0</v>
      </c>
      <c r="G25" s="282">
        <v>0</v>
      </c>
      <c r="H25" s="282">
        <v>0</v>
      </c>
      <c r="I25" s="282">
        <v>0</v>
      </c>
      <c r="J25" s="282">
        <v>0</v>
      </c>
      <c r="K25" s="282">
        <v>0</v>
      </c>
      <c r="L25" s="282">
        <v>0</v>
      </c>
      <c r="M25" s="282">
        <v>0</v>
      </c>
      <c r="N25" s="282">
        <v>0</v>
      </c>
      <c r="O25" s="469"/>
      <c r="P25" s="282">
        <v>0</v>
      </c>
      <c r="Q25" s="282">
        <v>0</v>
      </c>
    </row>
    <row r="26" spans="1:17" ht="20.100000000000001" customHeight="1">
      <c r="A26" s="464" t="s">
        <v>254</v>
      </c>
      <c r="B26" s="465" t="s">
        <v>1012</v>
      </c>
      <c r="C26" s="282">
        <v>68317</v>
      </c>
      <c r="D26" s="282">
        <v>64653</v>
      </c>
      <c r="E26" s="282">
        <v>3665</v>
      </c>
      <c r="F26" s="282">
        <v>0</v>
      </c>
      <c r="G26" s="282">
        <v>0</v>
      </c>
      <c r="H26" s="282">
        <v>0</v>
      </c>
      <c r="I26" s="282">
        <v>53</v>
      </c>
      <c r="J26" s="282">
        <v>15</v>
      </c>
      <c r="K26" s="282">
        <v>37</v>
      </c>
      <c r="L26" s="282">
        <v>0</v>
      </c>
      <c r="M26" s="282">
        <v>0</v>
      </c>
      <c r="N26" s="282">
        <v>0</v>
      </c>
      <c r="O26" s="469"/>
      <c r="P26" s="282">
        <v>645</v>
      </c>
      <c r="Q26" s="282">
        <v>0</v>
      </c>
    </row>
    <row r="27" spans="1:17" ht="20.100000000000001" customHeight="1">
      <c r="A27" s="464" t="s">
        <v>255</v>
      </c>
      <c r="B27" s="465" t="s">
        <v>1013</v>
      </c>
      <c r="C27" s="282">
        <v>2024005</v>
      </c>
      <c r="D27" s="282">
        <v>1596224</v>
      </c>
      <c r="E27" s="282">
        <v>427780</v>
      </c>
      <c r="F27" s="282">
        <v>42736</v>
      </c>
      <c r="G27" s="282">
        <v>0</v>
      </c>
      <c r="H27" s="282">
        <v>42736</v>
      </c>
      <c r="I27" s="282">
        <v>14660</v>
      </c>
      <c r="J27" s="282">
        <v>3990</v>
      </c>
      <c r="K27" s="282">
        <v>10670</v>
      </c>
      <c r="L27" s="282">
        <v>11472</v>
      </c>
      <c r="M27" s="282">
        <v>0</v>
      </c>
      <c r="N27" s="282">
        <v>11472</v>
      </c>
      <c r="O27" s="469"/>
      <c r="P27" s="282">
        <v>176256</v>
      </c>
      <c r="Q27" s="282">
        <v>7717</v>
      </c>
    </row>
    <row r="28" spans="1:17" ht="20.100000000000001" customHeight="1">
      <c r="A28" s="464" t="s">
        <v>256</v>
      </c>
      <c r="B28" s="465" t="s">
        <v>1015</v>
      </c>
      <c r="C28" s="282">
        <v>1501358</v>
      </c>
      <c r="D28" s="282">
        <v>1307993</v>
      </c>
      <c r="E28" s="282">
        <v>193365</v>
      </c>
      <c r="F28" s="282">
        <v>2922</v>
      </c>
      <c r="G28" s="282">
        <v>0</v>
      </c>
      <c r="H28" s="282">
        <v>2922</v>
      </c>
      <c r="I28" s="282">
        <v>3893</v>
      </c>
      <c r="J28" s="282">
        <v>804</v>
      </c>
      <c r="K28" s="282">
        <v>3089</v>
      </c>
      <c r="L28" s="282">
        <v>503</v>
      </c>
      <c r="M28" s="282">
        <v>0</v>
      </c>
      <c r="N28" s="282">
        <v>503</v>
      </c>
      <c r="O28" s="470"/>
      <c r="P28" s="282">
        <v>35011</v>
      </c>
      <c r="Q28" s="282">
        <v>245</v>
      </c>
    </row>
    <row r="29" spans="1:17" ht="20.100000000000001" customHeight="1">
      <c r="A29" s="471" t="s">
        <v>257</v>
      </c>
      <c r="B29" s="472" t="s">
        <v>659</v>
      </c>
      <c r="C29" s="473">
        <v>34247651</v>
      </c>
      <c r="D29" s="473">
        <v>27931165</v>
      </c>
      <c r="E29" s="473">
        <v>6007131</v>
      </c>
      <c r="F29" s="473">
        <v>1449793</v>
      </c>
      <c r="G29" s="473">
        <v>0</v>
      </c>
      <c r="H29" s="473">
        <v>1421625</v>
      </c>
      <c r="I29" s="473">
        <v>-180092</v>
      </c>
      <c r="J29" s="473">
        <v>-26632</v>
      </c>
      <c r="K29" s="473">
        <v>-153459</v>
      </c>
      <c r="L29" s="473">
        <v>-440429</v>
      </c>
      <c r="M29" s="473">
        <v>0</v>
      </c>
      <c r="N29" s="473">
        <v>-440429</v>
      </c>
      <c r="O29" s="473">
        <v>-10715</v>
      </c>
      <c r="P29" s="473">
        <v>18276400</v>
      </c>
      <c r="Q29" s="473">
        <v>908505</v>
      </c>
    </row>
    <row r="32" spans="1:17">
      <c r="C32" s="27"/>
      <c r="D32" s="27"/>
      <c r="E32" s="27"/>
      <c r="F32" s="27"/>
      <c r="G32" s="27"/>
      <c r="H32" s="27"/>
      <c r="I32" s="27"/>
      <c r="J32" s="27"/>
      <c r="K32" s="27"/>
      <c r="L32" s="27"/>
      <c r="M32" s="27"/>
      <c r="N32" s="27"/>
      <c r="O32" s="27"/>
      <c r="P32" s="27"/>
      <c r="Q32" s="27"/>
    </row>
    <row r="33" spans="3:17">
      <c r="C33" s="27"/>
      <c r="D33" s="27"/>
      <c r="E33" s="27"/>
      <c r="F33" s="27"/>
      <c r="G33" s="27"/>
      <c r="H33" s="27"/>
      <c r="I33" s="27"/>
      <c r="J33" s="27"/>
      <c r="K33" s="27"/>
      <c r="L33" s="27"/>
      <c r="M33" s="27"/>
      <c r="N33" s="27"/>
      <c r="O33" s="27"/>
      <c r="P33" s="27"/>
      <c r="Q33" s="27"/>
    </row>
    <row r="34" spans="3:17">
      <c r="C34" s="27"/>
      <c r="D34" s="27"/>
      <c r="E34" s="27"/>
      <c r="F34" s="27"/>
      <c r="G34" s="27"/>
      <c r="H34" s="27"/>
      <c r="I34" s="27"/>
      <c r="J34" s="27"/>
      <c r="K34" s="27"/>
      <c r="L34" s="27"/>
      <c r="M34" s="27"/>
      <c r="N34" s="27"/>
      <c r="O34" s="27"/>
      <c r="P34" s="27"/>
      <c r="Q34" s="27"/>
    </row>
    <row r="35" spans="3:17">
      <c r="C35" s="27"/>
      <c r="D35" s="27"/>
      <c r="E35" s="27"/>
      <c r="F35" s="27"/>
      <c r="G35" s="27"/>
      <c r="H35" s="27"/>
      <c r="I35" s="27"/>
      <c r="J35" s="27"/>
      <c r="K35" s="27"/>
      <c r="L35" s="27"/>
      <c r="M35" s="27"/>
      <c r="N35" s="27"/>
      <c r="O35" s="27"/>
      <c r="P35" s="27"/>
      <c r="Q35" s="27"/>
    </row>
    <row r="36" spans="3:17">
      <c r="C36" s="27"/>
      <c r="D36" s="27"/>
      <c r="E36" s="27"/>
      <c r="F36" s="27"/>
      <c r="G36" s="27"/>
      <c r="H36" s="27"/>
      <c r="I36" s="27"/>
      <c r="J36" s="27"/>
      <c r="K36" s="27"/>
      <c r="L36" s="27"/>
      <c r="M36" s="27"/>
      <c r="N36" s="27"/>
      <c r="O36" s="27"/>
      <c r="P36" s="27"/>
      <c r="Q36" s="27"/>
    </row>
    <row r="37" spans="3:17">
      <c r="C37" s="27"/>
      <c r="D37" s="27"/>
      <c r="E37" s="27"/>
      <c r="F37" s="27"/>
      <c r="G37" s="27"/>
      <c r="H37" s="27"/>
      <c r="I37" s="27"/>
      <c r="J37" s="27"/>
      <c r="K37" s="27"/>
      <c r="L37" s="27"/>
      <c r="M37" s="27"/>
      <c r="N37" s="27"/>
      <c r="O37" s="27"/>
      <c r="P37" s="27"/>
      <c r="Q37" s="27"/>
    </row>
    <row r="38" spans="3:17">
      <c r="C38" s="27"/>
      <c r="D38" s="27"/>
      <c r="E38" s="27"/>
      <c r="F38" s="27"/>
      <c r="G38" s="27"/>
      <c r="H38" s="27"/>
      <c r="I38" s="27"/>
      <c r="J38" s="27"/>
      <c r="K38" s="27"/>
      <c r="L38" s="27"/>
      <c r="M38" s="27"/>
      <c r="N38" s="27"/>
      <c r="O38" s="27"/>
      <c r="P38" s="27"/>
      <c r="Q38" s="27"/>
    </row>
    <row r="39" spans="3:17">
      <c r="C39" s="27"/>
      <c r="D39" s="27"/>
      <c r="E39" s="27"/>
      <c r="F39" s="27"/>
      <c r="G39" s="27"/>
      <c r="H39" s="27"/>
      <c r="I39" s="27"/>
      <c r="J39" s="27"/>
      <c r="K39" s="27"/>
      <c r="L39" s="27"/>
      <c r="M39" s="27"/>
      <c r="N39" s="27"/>
      <c r="O39" s="27"/>
      <c r="P39" s="27"/>
      <c r="Q39" s="27"/>
    </row>
    <row r="40" spans="3:17">
      <c r="C40" s="27"/>
      <c r="D40" s="27"/>
      <c r="E40" s="27"/>
      <c r="F40" s="27"/>
      <c r="G40" s="27"/>
      <c r="H40" s="27"/>
      <c r="I40" s="27"/>
      <c r="J40" s="27"/>
      <c r="K40" s="27"/>
      <c r="L40" s="27"/>
      <c r="M40" s="27"/>
      <c r="N40" s="27"/>
      <c r="O40" s="27"/>
      <c r="P40" s="27"/>
      <c r="Q40" s="27"/>
    </row>
    <row r="41" spans="3:17">
      <c r="C41" s="27"/>
      <c r="D41" s="27"/>
      <c r="E41" s="27"/>
      <c r="F41" s="27"/>
      <c r="G41" s="27"/>
      <c r="H41" s="27"/>
      <c r="I41" s="27"/>
      <c r="J41" s="27"/>
      <c r="K41" s="27"/>
      <c r="L41" s="27"/>
      <c r="M41" s="27"/>
      <c r="N41" s="27"/>
      <c r="O41" s="27"/>
      <c r="P41" s="27"/>
      <c r="Q41" s="27"/>
    </row>
    <row r="42" spans="3:17">
      <c r="C42" s="27"/>
      <c r="D42" s="27"/>
      <c r="E42" s="27"/>
      <c r="F42" s="27"/>
      <c r="G42" s="27"/>
      <c r="H42" s="27"/>
      <c r="I42" s="27"/>
      <c r="J42" s="27"/>
      <c r="K42" s="27"/>
      <c r="L42" s="27"/>
      <c r="M42" s="27"/>
      <c r="N42" s="27"/>
      <c r="O42" s="27"/>
      <c r="P42" s="27"/>
      <c r="Q42" s="27"/>
    </row>
    <row r="43" spans="3:17">
      <c r="C43" s="27"/>
      <c r="D43" s="27"/>
      <c r="E43" s="27"/>
      <c r="F43" s="27"/>
      <c r="G43" s="27"/>
      <c r="H43" s="27"/>
      <c r="I43" s="27"/>
      <c r="J43" s="27"/>
      <c r="K43" s="27"/>
      <c r="L43" s="27"/>
      <c r="M43" s="27"/>
      <c r="N43" s="27"/>
      <c r="O43" s="27"/>
      <c r="P43" s="27"/>
      <c r="Q43" s="27"/>
    </row>
    <row r="44" spans="3:17">
      <c r="C44" s="27"/>
      <c r="D44" s="27"/>
      <c r="E44" s="27"/>
      <c r="F44" s="27"/>
      <c r="G44" s="27"/>
      <c r="H44" s="27"/>
      <c r="I44" s="27"/>
      <c r="J44" s="27"/>
      <c r="K44" s="27"/>
      <c r="L44" s="27"/>
      <c r="M44" s="27"/>
      <c r="N44" s="27"/>
      <c r="O44" s="27"/>
      <c r="P44" s="27"/>
      <c r="Q44" s="27"/>
    </row>
    <row r="45" spans="3:17">
      <c r="C45" s="27"/>
      <c r="D45" s="27"/>
      <c r="E45" s="27"/>
      <c r="F45" s="27"/>
      <c r="G45" s="27"/>
      <c r="H45" s="27"/>
      <c r="I45" s="27"/>
      <c r="J45" s="27"/>
      <c r="K45" s="27"/>
      <c r="L45" s="27"/>
      <c r="M45" s="27"/>
      <c r="N45" s="27"/>
      <c r="O45" s="27"/>
      <c r="P45" s="27"/>
      <c r="Q45" s="27"/>
    </row>
    <row r="46" spans="3:17">
      <c r="C46" s="27"/>
      <c r="D46" s="27"/>
      <c r="E46" s="27"/>
      <c r="F46" s="27"/>
      <c r="G46" s="27"/>
      <c r="H46" s="27"/>
      <c r="I46" s="27"/>
      <c r="J46" s="27"/>
      <c r="K46" s="27"/>
      <c r="L46" s="27"/>
      <c r="M46" s="27"/>
      <c r="N46" s="27"/>
      <c r="O46" s="27"/>
      <c r="P46" s="27"/>
      <c r="Q46" s="27"/>
    </row>
    <row r="47" spans="3:17">
      <c r="C47" s="27"/>
      <c r="D47" s="27"/>
      <c r="E47" s="27"/>
      <c r="F47" s="27"/>
      <c r="G47" s="27"/>
      <c r="H47" s="27"/>
      <c r="I47" s="27"/>
      <c r="J47" s="27"/>
      <c r="K47" s="27"/>
      <c r="L47" s="27"/>
      <c r="M47" s="27"/>
      <c r="N47" s="27"/>
      <c r="O47" s="27"/>
      <c r="P47" s="27"/>
      <c r="Q47" s="27"/>
    </row>
    <row r="48" spans="3:17">
      <c r="C48" s="27"/>
      <c r="D48" s="27"/>
      <c r="E48" s="27"/>
      <c r="F48" s="27"/>
      <c r="G48" s="27"/>
      <c r="H48" s="27"/>
      <c r="I48" s="27"/>
      <c r="J48" s="27"/>
      <c r="K48" s="27"/>
      <c r="L48" s="27"/>
      <c r="M48" s="27"/>
      <c r="N48" s="27"/>
      <c r="O48" s="27"/>
      <c r="P48" s="27"/>
      <c r="Q48" s="27"/>
    </row>
    <row r="49" spans="3:17">
      <c r="C49" s="27"/>
      <c r="D49" s="27"/>
      <c r="E49" s="27"/>
      <c r="F49" s="27"/>
      <c r="G49" s="27"/>
      <c r="H49" s="27"/>
      <c r="I49" s="27"/>
      <c r="J49" s="27"/>
      <c r="K49" s="27"/>
      <c r="L49" s="27"/>
      <c r="M49" s="27"/>
      <c r="N49" s="27"/>
      <c r="O49" s="27"/>
      <c r="P49" s="27"/>
      <c r="Q49" s="27"/>
    </row>
    <row r="50" spans="3:17">
      <c r="C50" s="27"/>
      <c r="D50" s="27"/>
      <c r="E50" s="27"/>
      <c r="F50" s="27"/>
      <c r="G50" s="27"/>
      <c r="H50" s="27"/>
      <c r="I50" s="27"/>
      <c r="J50" s="27"/>
      <c r="K50" s="27"/>
      <c r="L50" s="27"/>
      <c r="M50" s="27"/>
      <c r="N50" s="27"/>
      <c r="O50" s="27"/>
      <c r="P50" s="27"/>
      <c r="Q50" s="27"/>
    </row>
    <row r="51" spans="3:17">
      <c r="C51" s="27"/>
      <c r="D51" s="27"/>
      <c r="E51" s="27"/>
      <c r="F51" s="27"/>
      <c r="G51" s="27"/>
      <c r="H51" s="27"/>
      <c r="I51" s="27"/>
      <c r="J51" s="27"/>
      <c r="K51" s="27"/>
      <c r="L51" s="27"/>
      <c r="M51" s="27"/>
      <c r="N51" s="27"/>
      <c r="O51" s="27"/>
      <c r="P51" s="27"/>
      <c r="Q51" s="27"/>
    </row>
    <row r="52" spans="3:17">
      <c r="C52" s="27"/>
      <c r="D52" s="27"/>
      <c r="E52" s="27"/>
      <c r="F52" s="27"/>
      <c r="G52" s="27"/>
      <c r="H52" s="27"/>
      <c r="I52" s="27"/>
      <c r="J52" s="27"/>
      <c r="K52" s="27"/>
      <c r="L52" s="27"/>
      <c r="M52" s="27"/>
      <c r="N52" s="27"/>
      <c r="O52" s="27"/>
      <c r="P52" s="27"/>
      <c r="Q52" s="27"/>
    </row>
    <row r="53" spans="3:17">
      <c r="C53" s="27"/>
      <c r="D53" s="27"/>
      <c r="E53" s="27"/>
      <c r="F53" s="27"/>
      <c r="G53" s="27"/>
      <c r="H53" s="27"/>
      <c r="I53" s="27"/>
      <c r="J53" s="27"/>
      <c r="K53" s="27"/>
      <c r="L53" s="27"/>
      <c r="M53" s="27"/>
      <c r="N53" s="27"/>
      <c r="O53" s="27"/>
      <c r="P53" s="27"/>
      <c r="Q53" s="27"/>
    </row>
    <row r="54" spans="3:17">
      <c r="C54" s="27"/>
      <c r="D54" s="27"/>
      <c r="E54" s="27"/>
      <c r="F54" s="27"/>
      <c r="G54" s="27"/>
      <c r="H54" s="27"/>
      <c r="I54" s="27"/>
      <c r="J54" s="27"/>
      <c r="K54" s="27"/>
      <c r="L54" s="27"/>
      <c r="M54" s="27"/>
      <c r="N54" s="27"/>
      <c r="O54" s="27"/>
      <c r="P54" s="27"/>
      <c r="Q54" s="27"/>
    </row>
    <row r="55" spans="3:17">
      <c r="C55" s="27"/>
    </row>
    <row r="56" spans="3:17">
      <c r="C56" s="27"/>
    </row>
  </sheetData>
  <mergeCells count="12">
    <mergeCell ref="A2:B2"/>
    <mergeCell ref="A6:B6"/>
    <mergeCell ref="A3:B3"/>
    <mergeCell ref="A4:B4"/>
    <mergeCell ref="C4:H4"/>
    <mergeCell ref="I4:N4"/>
    <mergeCell ref="P4:Q4"/>
    <mergeCell ref="A5:B5"/>
    <mergeCell ref="C5:E5"/>
    <mergeCell ref="F5:H5"/>
    <mergeCell ref="I5:K5"/>
    <mergeCell ref="L5:N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DC552-C21E-43C2-B059-74CB27312044}">
  <dimension ref="A1:I15"/>
  <sheetViews>
    <sheetView showGridLines="0" zoomScale="90" zoomScaleNormal="90" workbookViewId="0">
      <selection activeCell="C26" sqref="C26"/>
    </sheetView>
  </sheetViews>
  <sheetFormatPr baseColWidth="10" defaultColWidth="9.140625" defaultRowHeight="15"/>
  <cols>
    <col min="1" max="1" width="11" customWidth="1"/>
    <col min="2" max="2" width="2.140625" customWidth="1"/>
    <col min="3" max="3" width="37.140625" customWidth="1"/>
    <col min="4" max="9" width="21.85546875" customWidth="1"/>
  </cols>
  <sheetData>
    <row r="1" spans="1:9" ht="39.950000000000003" customHeight="1">
      <c r="A1" s="29" t="s">
        <v>258</v>
      </c>
      <c r="B1" s="29"/>
      <c r="C1" s="29"/>
      <c r="D1" s="69"/>
      <c r="E1" s="69"/>
      <c r="F1" s="69"/>
      <c r="G1" s="69"/>
      <c r="H1" s="69"/>
      <c r="I1" s="69"/>
    </row>
    <row r="2" spans="1:9" ht="18.95" customHeight="1">
      <c r="A2" s="627" t="s">
        <v>660</v>
      </c>
      <c r="B2" s="413"/>
      <c r="C2" s="413"/>
      <c r="D2" s="413"/>
      <c r="E2" s="413"/>
      <c r="F2" s="413"/>
      <c r="G2" s="413"/>
      <c r="H2" s="413"/>
      <c r="I2" s="413"/>
    </row>
    <row r="3" spans="1:9" ht="18.95" customHeight="1">
      <c r="A3" s="110"/>
      <c r="B3" s="111"/>
      <c r="C3" s="112"/>
      <c r="D3" s="105" t="s">
        <v>0</v>
      </c>
      <c r="E3" s="105" t="s">
        <v>1</v>
      </c>
      <c r="F3" s="105" t="s">
        <v>2</v>
      </c>
      <c r="G3" s="105" t="s">
        <v>71</v>
      </c>
      <c r="H3" s="105" t="s">
        <v>72</v>
      </c>
      <c r="I3" s="105" t="s">
        <v>166</v>
      </c>
    </row>
    <row r="4" spans="1:9" ht="18.95" customHeight="1">
      <c r="A4" s="425"/>
      <c r="B4" s="413"/>
      <c r="C4" s="453"/>
      <c r="D4" s="767" t="s">
        <v>1018</v>
      </c>
      <c r="E4" s="768"/>
      <c r="F4" s="768"/>
      <c r="G4" s="768"/>
      <c r="H4" s="768"/>
      <c r="I4" s="769"/>
    </row>
    <row r="5" spans="1:9" ht="39.950000000000003" customHeight="1">
      <c r="A5" s="287"/>
      <c r="B5" s="288"/>
      <c r="C5" s="289"/>
      <c r="D5" s="105" t="s">
        <v>1019</v>
      </c>
      <c r="E5" s="105" t="s">
        <v>1020</v>
      </c>
      <c r="F5" s="105" t="s">
        <v>1021</v>
      </c>
      <c r="G5" s="105" t="s">
        <v>1022</v>
      </c>
      <c r="H5" s="105" t="s">
        <v>1023</v>
      </c>
      <c r="I5" s="105" t="s">
        <v>659</v>
      </c>
    </row>
    <row r="6" spans="1:9" ht="18.95" customHeight="1">
      <c r="A6" s="105" t="s">
        <v>3</v>
      </c>
      <c r="B6" s="766" t="s">
        <v>1008</v>
      </c>
      <c r="C6" s="764"/>
      <c r="D6" s="437">
        <v>5648909</v>
      </c>
      <c r="E6" s="437">
        <v>693452</v>
      </c>
      <c r="F6" s="437">
        <v>1567170</v>
      </c>
      <c r="G6" s="437">
        <v>18637718</v>
      </c>
      <c r="H6" s="437">
        <v>1331244</v>
      </c>
      <c r="I6" s="437">
        <v>27878493</v>
      </c>
    </row>
    <row r="7" spans="1:9" ht="18.95" customHeight="1">
      <c r="A7" s="105" t="s">
        <v>4</v>
      </c>
      <c r="B7" s="766" t="s">
        <v>1016</v>
      </c>
      <c r="C7" s="764"/>
      <c r="D7" s="437">
        <v>0</v>
      </c>
      <c r="E7" s="437">
        <v>163304</v>
      </c>
      <c r="F7" s="437">
        <v>1901375</v>
      </c>
      <c r="G7" s="437">
        <v>2072060</v>
      </c>
      <c r="H7" s="437">
        <v>0</v>
      </c>
      <c r="I7" s="437">
        <v>4136739</v>
      </c>
    </row>
    <row r="8" spans="1:9" ht="18.95" customHeight="1">
      <c r="A8" s="105" t="s">
        <v>5</v>
      </c>
      <c r="B8" s="704" t="s">
        <v>659</v>
      </c>
      <c r="C8" s="765"/>
      <c r="D8" s="452">
        <v>5648909</v>
      </c>
      <c r="E8" s="452">
        <v>856756</v>
      </c>
      <c r="F8" s="452">
        <v>3468546</v>
      </c>
      <c r="G8" s="452">
        <v>20709778</v>
      </c>
      <c r="H8" s="452">
        <v>1331244</v>
      </c>
      <c r="I8" s="452">
        <v>32015232</v>
      </c>
    </row>
    <row r="12" spans="1:9">
      <c r="D12" s="27"/>
      <c r="E12" s="27"/>
      <c r="F12" s="27"/>
      <c r="G12" s="27"/>
      <c r="H12" s="27"/>
      <c r="I12" s="27"/>
    </row>
    <row r="13" spans="1:9">
      <c r="D13" s="27"/>
      <c r="E13" s="27"/>
      <c r="F13" s="27"/>
      <c r="G13" s="27"/>
      <c r="H13" s="27"/>
      <c r="I13" s="27"/>
    </row>
    <row r="14" spans="1:9">
      <c r="D14" s="27"/>
      <c r="E14" s="27"/>
      <c r="F14" s="27"/>
      <c r="G14" s="27"/>
      <c r="H14" s="27"/>
      <c r="I14" s="27"/>
    </row>
    <row r="15" spans="1:9">
      <c r="D15" s="1"/>
      <c r="E15" s="1"/>
      <c r="F15" s="1"/>
      <c r="G15" s="1"/>
      <c r="H15" s="1"/>
      <c r="I15" s="1"/>
    </row>
  </sheetData>
  <mergeCells count="4">
    <mergeCell ref="D4:I4"/>
    <mergeCell ref="B6:C6"/>
    <mergeCell ref="B7:C7"/>
    <mergeCell ref="B8:C8"/>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F27D1-8E1A-4D11-A288-200CE1FA2A2A}">
  <dimension ref="A1:F10"/>
  <sheetViews>
    <sheetView showGridLines="0" workbookViewId="0">
      <selection activeCell="C26" sqref="C26"/>
    </sheetView>
  </sheetViews>
  <sheetFormatPr baseColWidth="10" defaultColWidth="9.140625" defaultRowHeight="15"/>
  <cols>
    <col min="1" max="1" width="11" customWidth="1"/>
    <col min="2" max="2" width="59.42578125" customWidth="1"/>
    <col min="3" max="3" width="21.85546875" customWidth="1"/>
  </cols>
  <sheetData>
    <row r="1" spans="1:6" ht="39.950000000000003" customHeight="1">
      <c r="A1" s="29" t="s">
        <v>1024</v>
      </c>
      <c r="B1" s="29"/>
      <c r="C1" s="69"/>
    </row>
    <row r="2" spans="1:6" ht="18.95" customHeight="1">
      <c r="A2" t="s">
        <v>660</v>
      </c>
      <c r="B2" s="413"/>
      <c r="C2" s="413"/>
    </row>
    <row r="3" spans="1:6" ht="18.95" customHeight="1">
      <c r="A3" s="572"/>
      <c r="B3" s="593"/>
      <c r="C3" s="105" t="s">
        <v>162</v>
      </c>
    </row>
    <row r="4" spans="1:6" ht="39.950000000000003" customHeight="1">
      <c r="A4" s="574"/>
      <c r="B4" s="594"/>
      <c r="C4" s="105" t="s">
        <v>1025</v>
      </c>
    </row>
    <row r="5" spans="1:6" ht="18.95" customHeight="1">
      <c r="A5" s="108" t="s">
        <v>237</v>
      </c>
      <c r="B5" s="592" t="s">
        <v>1026</v>
      </c>
      <c r="C5" s="437">
        <v>1332010</v>
      </c>
      <c r="F5" s="27"/>
    </row>
    <row r="6" spans="1:6" ht="18.95" customHeight="1">
      <c r="A6" s="105" t="s">
        <v>187</v>
      </c>
      <c r="B6" s="571" t="s">
        <v>1027</v>
      </c>
      <c r="C6" s="437">
        <v>573865</v>
      </c>
      <c r="F6" s="27"/>
    </row>
    <row r="7" spans="1:6" ht="18.95" customHeight="1">
      <c r="A7" s="105" t="s">
        <v>238</v>
      </c>
      <c r="B7" s="571" t="s">
        <v>1028</v>
      </c>
      <c r="C7" s="437">
        <v>-501740</v>
      </c>
      <c r="F7" s="27"/>
    </row>
    <row r="8" spans="1:6" ht="18.95" customHeight="1">
      <c r="A8" s="105" t="s">
        <v>239</v>
      </c>
      <c r="B8" s="107" t="s">
        <v>1030</v>
      </c>
      <c r="C8" s="437">
        <v>-658</v>
      </c>
      <c r="F8" s="27"/>
    </row>
    <row r="9" spans="1:6" ht="18.95" customHeight="1">
      <c r="A9" s="105" t="s">
        <v>240</v>
      </c>
      <c r="B9" s="107" t="s">
        <v>1031</v>
      </c>
      <c r="C9" s="437">
        <v>-501082</v>
      </c>
      <c r="F9" s="27"/>
    </row>
    <row r="10" spans="1:6" ht="18.95" customHeight="1">
      <c r="A10" s="108" t="s">
        <v>241</v>
      </c>
      <c r="B10" s="592" t="s">
        <v>1029</v>
      </c>
      <c r="C10" s="437">
        <v>1404135</v>
      </c>
      <c r="F10" s="27"/>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DD921-71F1-4094-B22E-5E182993D036}">
  <dimension ref="A1:I24"/>
  <sheetViews>
    <sheetView showGridLines="0" workbookViewId="0">
      <selection activeCell="C26" sqref="C26"/>
    </sheetView>
  </sheetViews>
  <sheetFormatPr baseColWidth="10" defaultColWidth="9.140625" defaultRowHeight="15"/>
  <cols>
    <col min="1" max="1" width="11" customWidth="1"/>
    <col min="2" max="3" width="2.140625" customWidth="1"/>
    <col min="4" max="4" width="43.5703125" customWidth="1"/>
    <col min="5" max="9" width="21.85546875" customWidth="1"/>
  </cols>
  <sheetData>
    <row r="1" spans="1:9" ht="39.950000000000003" customHeight="1">
      <c r="A1" s="778" t="s">
        <v>1035</v>
      </c>
      <c r="B1" s="778"/>
      <c r="C1" s="778"/>
      <c r="D1" s="778"/>
      <c r="E1" s="778"/>
      <c r="F1" s="778"/>
      <c r="G1" s="778"/>
      <c r="H1" s="778"/>
      <c r="I1" s="778"/>
    </row>
    <row r="2" spans="1:9" ht="20.100000000000001" customHeight="1">
      <c r="A2" t="s">
        <v>660</v>
      </c>
    </row>
    <row r="3" spans="1:9" ht="20.100000000000001" customHeight="1">
      <c r="A3" s="779"/>
      <c r="B3" s="780"/>
      <c r="C3" s="780"/>
      <c r="D3" s="781"/>
      <c r="E3" s="75"/>
      <c r="F3" s="782" t="s">
        <v>1037</v>
      </c>
      <c r="G3" s="782"/>
      <c r="H3" s="782"/>
      <c r="I3" s="782"/>
    </row>
    <row r="4" spans="1:9" ht="39.950000000000003" customHeight="1">
      <c r="A4" s="734"/>
      <c r="B4" s="735"/>
      <c r="C4" s="735"/>
      <c r="D4" s="736"/>
      <c r="E4" s="76" t="s">
        <v>1036</v>
      </c>
      <c r="F4" s="77"/>
      <c r="G4" s="75" t="s">
        <v>1038</v>
      </c>
      <c r="H4" s="78" t="s">
        <v>1039</v>
      </c>
      <c r="I4" s="79"/>
    </row>
    <row r="5" spans="1:9" ht="39.950000000000003" customHeight="1">
      <c r="A5" s="734"/>
      <c r="B5" s="735"/>
      <c r="C5" s="735"/>
      <c r="D5" s="736"/>
      <c r="E5" s="80"/>
      <c r="F5" s="81"/>
      <c r="G5" s="80"/>
      <c r="H5" s="81"/>
      <c r="I5" s="75" t="s">
        <v>1040</v>
      </c>
    </row>
    <row r="6" spans="1:9" ht="20.100000000000001" customHeight="1">
      <c r="A6" s="737"/>
      <c r="B6" s="738"/>
      <c r="C6" s="738"/>
      <c r="D6" s="739"/>
      <c r="E6" s="22" t="s">
        <v>0</v>
      </c>
      <c r="F6" s="72" t="s">
        <v>1</v>
      </c>
      <c r="G6" s="22" t="s">
        <v>2</v>
      </c>
      <c r="H6" s="72" t="s">
        <v>71</v>
      </c>
      <c r="I6" s="22" t="s">
        <v>72</v>
      </c>
    </row>
    <row r="7" spans="1:9" ht="20.100000000000001" customHeight="1">
      <c r="A7" s="63" t="s">
        <v>3</v>
      </c>
      <c r="B7" s="728" t="s">
        <v>1008</v>
      </c>
      <c r="C7" s="746"/>
      <c r="D7" s="729"/>
      <c r="E7" s="82">
        <v>8168346</v>
      </c>
      <c r="F7" s="82">
        <v>18965032</v>
      </c>
      <c r="G7" s="82">
        <v>18747093</v>
      </c>
      <c r="H7" s="82">
        <v>217939</v>
      </c>
      <c r="I7" s="82">
        <v>0</v>
      </c>
    </row>
    <row r="8" spans="1:9" ht="20.100000000000001" customHeight="1">
      <c r="A8" s="63" t="s">
        <v>4</v>
      </c>
      <c r="B8" s="728" t="s">
        <v>1032</v>
      </c>
      <c r="C8" s="746"/>
      <c r="D8" s="729"/>
      <c r="E8" s="82">
        <v>4188394</v>
      </c>
      <c r="F8" s="82">
        <v>0</v>
      </c>
      <c r="G8" s="82">
        <v>0</v>
      </c>
      <c r="H8" s="82">
        <v>0</v>
      </c>
      <c r="I8" s="92"/>
    </row>
    <row r="9" spans="1:9" ht="20.100000000000001" customHeight="1">
      <c r="A9" s="63" t="s">
        <v>5</v>
      </c>
      <c r="B9" s="728" t="s">
        <v>659</v>
      </c>
      <c r="C9" s="746"/>
      <c r="D9" s="729"/>
      <c r="E9" s="82">
        <v>12356740</v>
      </c>
      <c r="F9" s="82">
        <v>18965032</v>
      </c>
      <c r="G9" s="82">
        <v>18747093</v>
      </c>
      <c r="H9" s="82">
        <v>217939</v>
      </c>
      <c r="I9" s="82">
        <v>0</v>
      </c>
    </row>
    <row r="10" spans="1:9" ht="20.100000000000001" customHeight="1">
      <c r="A10" s="22" t="s">
        <v>6</v>
      </c>
      <c r="B10" s="83"/>
      <c r="C10" s="746" t="s">
        <v>1033</v>
      </c>
      <c r="D10" s="729"/>
      <c r="E10" s="82">
        <v>75138</v>
      </c>
      <c r="F10" s="82">
        <v>900543</v>
      </c>
      <c r="G10" s="82">
        <v>889316</v>
      </c>
      <c r="H10" s="82">
        <v>11227</v>
      </c>
      <c r="I10" s="82">
        <v>0</v>
      </c>
    </row>
    <row r="11" spans="1:9" ht="20.100000000000001" customHeight="1">
      <c r="A11" s="22" t="s">
        <v>220</v>
      </c>
      <c r="B11" s="83"/>
      <c r="C11" s="84"/>
      <c r="D11" s="74" t="s">
        <v>1034</v>
      </c>
      <c r="E11" s="82"/>
      <c r="F11" s="82"/>
      <c r="G11" s="82"/>
      <c r="H11" s="82"/>
      <c r="I11" s="82"/>
    </row>
    <row r="15" spans="1:9">
      <c r="E15" s="27"/>
      <c r="F15" s="27"/>
      <c r="G15" s="27"/>
      <c r="H15" s="27"/>
      <c r="I15" s="27"/>
    </row>
    <row r="16" spans="1:9">
      <c r="E16" s="27"/>
      <c r="F16" s="27"/>
      <c r="G16" s="27"/>
      <c r="H16" s="27"/>
      <c r="I16" s="27"/>
    </row>
    <row r="17" spans="5:9">
      <c r="E17" s="27"/>
      <c r="F17" s="27"/>
      <c r="G17" s="27"/>
      <c r="H17" s="27"/>
      <c r="I17" s="27"/>
    </row>
    <row r="18" spans="5:9">
      <c r="E18" s="27"/>
      <c r="F18" s="27"/>
      <c r="G18" s="27"/>
      <c r="H18" s="27"/>
      <c r="I18" s="27"/>
    </row>
    <row r="19" spans="5:9">
      <c r="E19" s="27"/>
      <c r="F19" s="27"/>
      <c r="G19" s="27"/>
      <c r="H19" s="27"/>
      <c r="I19" s="27"/>
    </row>
    <row r="20" spans="5:9">
      <c r="E20" s="27"/>
      <c r="F20" s="27"/>
      <c r="G20" s="27"/>
      <c r="H20" s="27"/>
      <c r="I20" s="27"/>
    </row>
    <row r="21" spans="5:9">
      <c r="E21" s="27"/>
      <c r="F21" s="27"/>
      <c r="G21" s="27"/>
      <c r="H21" s="27"/>
      <c r="I21" s="27"/>
    </row>
    <row r="22" spans="5:9">
      <c r="E22" s="27"/>
      <c r="F22" s="27"/>
      <c r="G22" s="27"/>
      <c r="H22" s="27"/>
      <c r="I22" s="27"/>
    </row>
    <row r="23" spans="5:9">
      <c r="E23" s="27"/>
      <c r="F23" s="27"/>
      <c r="G23" s="27"/>
      <c r="H23" s="27"/>
      <c r="I23" s="27"/>
    </row>
    <row r="24" spans="5:9">
      <c r="E24" s="27"/>
      <c r="F24" s="27"/>
      <c r="G24" s="27"/>
      <c r="H24" s="27"/>
      <c r="I24" s="27"/>
    </row>
  </sheetData>
  <mergeCells count="10">
    <mergeCell ref="B7:D7"/>
    <mergeCell ref="B8:D8"/>
    <mergeCell ref="B9:D9"/>
    <mergeCell ref="C10:D10"/>
    <mergeCell ref="A1:I1"/>
    <mergeCell ref="A3:D3"/>
    <mergeCell ref="F3:I3"/>
    <mergeCell ref="A4:D4"/>
    <mergeCell ref="A5:D5"/>
    <mergeCell ref="A6:D6"/>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02658-37E6-415F-8680-11370EA1B308}">
  <dimension ref="A1:H32"/>
  <sheetViews>
    <sheetView showGridLines="0" workbookViewId="0">
      <selection activeCell="A2" sqref="A2"/>
    </sheetView>
  </sheetViews>
  <sheetFormatPr baseColWidth="10" defaultColWidth="9.140625" defaultRowHeight="15"/>
  <cols>
    <col min="1" max="1" width="11" customWidth="1"/>
    <col min="2" max="2" width="58.42578125" customWidth="1"/>
    <col min="3" max="7" width="21.85546875" customWidth="1"/>
    <col min="8" max="8" width="29" customWidth="1"/>
  </cols>
  <sheetData>
    <row r="1" spans="1:8" ht="39.950000000000003" customHeight="1">
      <c r="A1" s="29" t="s">
        <v>1041</v>
      </c>
      <c r="B1" s="29"/>
      <c r="C1" s="46"/>
      <c r="D1" s="46"/>
      <c r="E1" s="46"/>
      <c r="F1" s="46"/>
      <c r="G1" s="46"/>
    </row>
    <row r="2" spans="1:8" ht="20.100000000000001" customHeight="1">
      <c r="A2" t="s">
        <v>660</v>
      </c>
      <c r="B2" s="413"/>
      <c r="C2" s="413"/>
      <c r="D2" s="413"/>
      <c r="E2" s="413"/>
      <c r="F2" s="413"/>
      <c r="G2" s="413"/>
    </row>
    <row r="3" spans="1:8">
      <c r="C3" s="27"/>
      <c r="D3" s="27"/>
      <c r="E3" s="27"/>
      <c r="F3" s="27"/>
      <c r="G3" s="128"/>
    </row>
    <row r="4" spans="1:8" s="505" customFormat="1" ht="29.65" customHeight="1">
      <c r="A4" s="502" t="s">
        <v>260</v>
      </c>
      <c r="B4" s="502"/>
      <c r="C4" s="783" t="s">
        <v>1042</v>
      </c>
      <c r="D4" s="784"/>
      <c r="E4" s="785" t="s">
        <v>1043</v>
      </c>
      <c r="F4" s="783"/>
      <c r="G4" s="784" t="s">
        <v>1044</v>
      </c>
      <c r="H4" s="784"/>
    </row>
    <row r="5" spans="1:8" s="505" customFormat="1" ht="42" customHeight="1">
      <c r="A5" s="506"/>
      <c r="B5" s="595" t="s">
        <v>1048</v>
      </c>
      <c r="C5" s="503" t="s">
        <v>1045</v>
      </c>
      <c r="D5" s="504" t="s">
        <v>1017</v>
      </c>
      <c r="E5" s="503" t="s">
        <v>1045</v>
      </c>
      <c r="F5" s="504" t="s">
        <v>1017</v>
      </c>
      <c r="G5" s="504" t="s">
        <v>1046</v>
      </c>
      <c r="H5" s="504" t="s">
        <v>1047</v>
      </c>
    </row>
    <row r="6" spans="1:8" s="505" customFormat="1">
      <c r="A6" s="507"/>
      <c r="B6" s="507"/>
      <c r="C6" s="508" t="s">
        <v>162</v>
      </c>
      <c r="D6" s="509" t="s">
        <v>163</v>
      </c>
      <c r="E6" s="509" t="s">
        <v>164</v>
      </c>
      <c r="F6" s="509" t="s">
        <v>284</v>
      </c>
      <c r="G6" s="509" t="s">
        <v>285</v>
      </c>
      <c r="H6" s="509" t="s">
        <v>286</v>
      </c>
    </row>
    <row r="7" spans="1:8" s="505" customFormat="1" ht="20.100000000000001" customHeight="1">
      <c r="A7" s="509" t="s">
        <v>3</v>
      </c>
      <c r="B7" s="596" t="s">
        <v>1049</v>
      </c>
      <c r="C7" s="513">
        <v>4277880</v>
      </c>
      <c r="D7" s="513">
        <v>0</v>
      </c>
      <c r="E7" s="513">
        <v>4483515</v>
      </c>
      <c r="F7" s="513">
        <v>11285</v>
      </c>
      <c r="G7" s="513">
        <v>1400</v>
      </c>
      <c r="H7" s="514">
        <v>2.9999999999999997E-4</v>
      </c>
    </row>
    <row r="8" spans="1:8" s="505" customFormat="1" ht="20.100000000000001" customHeight="1">
      <c r="A8" s="509" t="s">
        <v>4</v>
      </c>
      <c r="B8" s="596" t="s">
        <v>1050</v>
      </c>
      <c r="C8" s="513">
        <v>830950</v>
      </c>
      <c r="D8" s="513">
        <v>159897</v>
      </c>
      <c r="E8" s="513">
        <v>863438</v>
      </c>
      <c r="F8" s="513">
        <v>52312</v>
      </c>
      <c r="G8" s="513">
        <v>26935</v>
      </c>
      <c r="H8" s="514">
        <v>2.9399999999999999E-2</v>
      </c>
    </row>
    <row r="9" spans="1:8" s="505" customFormat="1" ht="20.100000000000001" customHeight="1">
      <c r="A9" s="509" t="s">
        <v>547</v>
      </c>
      <c r="B9" s="597" t="s">
        <v>1051</v>
      </c>
      <c r="C9" s="513">
        <v>609085</v>
      </c>
      <c r="D9" s="513">
        <v>81222</v>
      </c>
      <c r="E9" s="513">
        <v>710820</v>
      </c>
      <c r="F9" s="513">
        <v>34141</v>
      </c>
      <c r="G9" s="513">
        <v>1899</v>
      </c>
      <c r="H9" s="514">
        <v>2.5000000000000001E-3</v>
      </c>
    </row>
    <row r="10" spans="1:8" s="505" customFormat="1" ht="20.100000000000001" customHeight="1">
      <c r="A10" s="509" t="s">
        <v>548</v>
      </c>
      <c r="B10" s="597" t="s">
        <v>1052</v>
      </c>
      <c r="C10" s="513">
        <v>221865</v>
      </c>
      <c r="D10" s="513">
        <v>78675</v>
      </c>
      <c r="E10" s="513">
        <v>152617</v>
      </c>
      <c r="F10" s="513">
        <v>18171</v>
      </c>
      <c r="G10" s="513">
        <v>25036</v>
      </c>
      <c r="H10" s="514">
        <v>0.14660000000000001</v>
      </c>
    </row>
    <row r="11" spans="1:8" s="505" customFormat="1" ht="20.100000000000001" customHeight="1">
      <c r="A11" s="509" t="s">
        <v>5</v>
      </c>
      <c r="B11" s="596" t="s">
        <v>1053</v>
      </c>
      <c r="C11" s="513">
        <v>219907</v>
      </c>
      <c r="D11" s="513">
        <v>0</v>
      </c>
      <c r="E11" s="513">
        <v>219907</v>
      </c>
      <c r="F11" s="513">
        <v>0</v>
      </c>
      <c r="G11" s="513">
        <v>0</v>
      </c>
      <c r="H11" s="514">
        <v>0</v>
      </c>
    </row>
    <row r="12" spans="1:8" s="505" customFormat="1" ht="20.100000000000001" customHeight="1">
      <c r="A12" s="509" t="s">
        <v>549</v>
      </c>
      <c r="B12" s="596" t="s">
        <v>1054</v>
      </c>
      <c r="C12" s="513">
        <v>120946</v>
      </c>
      <c r="D12" s="513">
        <v>0</v>
      </c>
      <c r="E12" s="513">
        <v>53373</v>
      </c>
      <c r="F12" s="513">
        <v>0</v>
      </c>
      <c r="G12" s="513">
        <v>0</v>
      </c>
      <c r="H12" s="514">
        <v>0</v>
      </c>
    </row>
    <row r="13" spans="1:8" s="505" customFormat="1" ht="20.100000000000001" customHeight="1">
      <c r="A13" s="509" t="s">
        <v>6</v>
      </c>
      <c r="B13" s="596" t="s">
        <v>911</v>
      </c>
      <c r="C13" s="513">
        <v>248415</v>
      </c>
      <c r="D13" s="513">
        <v>1500</v>
      </c>
      <c r="E13" s="513">
        <v>235726</v>
      </c>
      <c r="F13" s="513">
        <v>1413</v>
      </c>
      <c r="G13" s="513">
        <v>65135</v>
      </c>
      <c r="H13" s="514">
        <v>0.2747</v>
      </c>
    </row>
    <row r="14" spans="1:8" s="505" customFormat="1" ht="20.100000000000001" customHeight="1">
      <c r="A14" s="509" t="s">
        <v>8</v>
      </c>
      <c r="B14" s="596" t="s">
        <v>908</v>
      </c>
      <c r="C14" s="513">
        <v>2368640</v>
      </c>
      <c r="D14" s="513">
        <v>0</v>
      </c>
      <c r="E14" s="513">
        <v>2368640</v>
      </c>
      <c r="F14" s="513">
        <v>0</v>
      </c>
      <c r="G14" s="513">
        <v>236866</v>
      </c>
      <c r="H14" s="514">
        <v>0.1</v>
      </c>
    </row>
    <row r="15" spans="1:8" s="505" customFormat="1" ht="20.100000000000001" customHeight="1">
      <c r="A15" s="509" t="s">
        <v>9</v>
      </c>
      <c r="B15" s="596" t="s">
        <v>914</v>
      </c>
      <c r="C15" s="513">
        <v>1348470</v>
      </c>
      <c r="D15" s="513">
        <v>557696</v>
      </c>
      <c r="E15" s="513">
        <v>1302484</v>
      </c>
      <c r="F15" s="513">
        <v>193371</v>
      </c>
      <c r="G15" s="513">
        <v>1272702</v>
      </c>
      <c r="H15" s="514">
        <v>0.8508</v>
      </c>
    </row>
    <row r="16" spans="1:8" s="505" customFormat="1" ht="20.100000000000001" customHeight="1">
      <c r="A16" s="509" t="s">
        <v>550</v>
      </c>
      <c r="B16" s="597" t="s">
        <v>1055</v>
      </c>
      <c r="C16" s="513">
        <v>20669</v>
      </c>
      <c r="D16" s="513">
        <v>10484</v>
      </c>
      <c r="E16" s="513">
        <v>20669</v>
      </c>
      <c r="F16" s="513">
        <v>4194</v>
      </c>
      <c r="G16" s="513">
        <v>25598</v>
      </c>
      <c r="H16" s="514">
        <v>1.0296000000000001</v>
      </c>
    </row>
    <row r="17" spans="1:8" s="505" customFormat="1" ht="32.25" customHeight="1">
      <c r="A17" s="509" t="s">
        <v>10</v>
      </c>
      <c r="B17" s="596" t="s">
        <v>1056</v>
      </c>
      <c r="C17" s="513">
        <v>103892</v>
      </c>
      <c r="D17" s="513">
        <v>0</v>
      </c>
      <c r="E17" s="513">
        <v>103892</v>
      </c>
      <c r="F17" s="513">
        <v>0</v>
      </c>
      <c r="G17" s="513">
        <v>209576</v>
      </c>
      <c r="H17" s="514">
        <v>2.0173000000000001</v>
      </c>
    </row>
    <row r="18" spans="1:8" s="505" customFormat="1" ht="20.100000000000001" customHeight="1">
      <c r="A18" s="509" t="s">
        <v>75</v>
      </c>
      <c r="B18" s="597" t="s">
        <v>1057</v>
      </c>
      <c r="C18" s="513">
        <v>6112</v>
      </c>
      <c r="D18" s="513">
        <v>0</v>
      </c>
      <c r="E18" s="513">
        <v>6112</v>
      </c>
      <c r="F18" s="513">
        <v>0</v>
      </c>
      <c r="G18" s="513">
        <v>9167</v>
      </c>
      <c r="H18" s="514">
        <v>1.5</v>
      </c>
    </row>
    <row r="19" spans="1:8" s="505" customFormat="1" ht="20.100000000000001" customHeight="1">
      <c r="A19" s="509" t="s">
        <v>551</v>
      </c>
      <c r="B19" s="597" t="s">
        <v>1058</v>
      </c>
      <c r="C19" s="513">
        <v>97780</v>
      </c>
      <c r="D19" s="513">
        <v>0</v>
      </c>
      <c r="E19" s="513">
        <v>97780</v>
      </c>
      <c r="F19" s="513">
        <v>0</v>
      </c>
      <c r="G19" s="513">
        <v>200409</v>
      </c>
      <c r="H19" s="514">
        <v>2.0495999999999999</v>
      </c>
    </row>
    <row r="20" spans="1:8" s="505" customFormat="1" ht="20.100000000000001" customHeight="1">
      <c r="A20" s="509" t="s">
        <v>11</v>
      </c>
      <c r="B20" s="596" t="s">
        <v>1059</v>
      </c>
      <c r="C20" s="513">
        <v>1112291</v>
      </c>
      <c r="D20" s="513">
        <v>1185781</v>
      </c>
      <c r="E20" s="513">
        <v>1022596</v>
      </c>
      <c r="F20" s="513">
        <v>201088</v>
      </c>
      <c r="G20" s="513">
        <v>798936</v>
      </c>
      <c r="H20" s="514">
        <v>0.65290000000000004</v>
      </c>
    </row>
    <row r="21" spans="1:8" s="505" customFormat="1" ht="36.75" customHeight="1">
      <c r="A21" s="509" t="s">
        <v>12</v>
      </c>
      <c r="B21" s="596" t="s">
        <v>1060</v>
      </c>
      <c r="C21" s="513">
        <v>19620043</v>
      </c>
      <c r="D21" s="513">
        <v>1810895</v>
      </c>
      <c r="E21" s="513">
        <v>19469114</v>
      </c>
      <c r="F21" s="513">
        <v>784756</v>
      </c>
      <c r="G21" s="513">
        <v>10213366</v>
      </c>
      <c r="H21" s="514">
        <v>0.50429999999999997</v>
      </c>
    </row>
    <row r="22" spans="1:8" s="505" customFormat="1" ht="36.75" customHeight="1">
      <c r="A22" s="509" t="s">
        <v>552</v>
      </c>
      <c r="B22" s="597" t="s">
        <v>1061</v>
      </c>
      <c r="C22" s="513">
        <v>9715490</v>
      </c>
      <c r="D22" s="513">
        <v>817119</v>
      </c>
      <c r="E22" s="513">
        <v>9604553</v>
      </c>
      <c r="F22" s="513">
        <v>331591</v>
      </c>
      <c r="G22" s="513">
        <v>3564410</v>
      </c>
      <c r="H22" s="514">
        <v>0.35870000000000002</v>
      </c>
    </row>
    <row r="23" spans="1:8" s="505" customFormat="1" ht="36.75" customHeight="1">
      <c r="A23" s="509" t="s">
        <v>553</v>
      </c>
      <c r="B23" s="597" t="s">
        <v>1062</v>
      </c>
      <c r="C23" s="513">
        <v>3330293</v>
      </c>
      <c r="D23" s="513">
        <v>96291</v>
      </c>
      <c r="E23" s="513">
        <v>3304954</v>
      </c>
      <c r="F23" s="513">
        <v>37477</v>
      </c>
      <c r="G23" s="513">
        <v>1469066</v>
      </c>
      <c r="H23" s="514">
        <v>0.4395</v>
      </c>
    </row>
    <row r="24" spans="1:8" s="505" customFormat="1" ht="36.75" customHeight="1">
      <c r="A24" s="509" t="s">
        <v>554</v>
      </c>
      <c r="B24" s="597" t="s">
        <v>1063</v>
      </c>
      <c r="C24" s="513">
        <v>3575201</v>
      </c>
      <c r="D24" s="513">
        <v>561446</v>
      </c>
      <c r="E24" s="513">
        <v>3570703</v>
      </c>
      <c r="F24" s="513">
        <v>279733</v>
      </c>
      <c r="G24" s="513">
        <v>2221300</v>
      </c>
      <c r="H24" s="514">
        <v>0.57689999999999997</v>
      </c>
    </row>
    <row r="25" spans="1:8" s="505" customFormat="1" ht="30">
      <c r="A25" s="509" t="s">
        <v>555</v>
      </c>
      <c r="B25" s="597" t="s">
        <v>1064</v>
      </c>
      <c r="C25" s="513">
        <v>2306506</v>
      </c>
      <c r="D25" s="513">
        <v>36865</v>
      </c>
      <c r="E25" s="513">
        <v>2304880</v>
      </c>
      <c r="F25" s="513">
        <v>16449</v>
      </c>
      <c r="G25" s="513">
        <v>1786310</v>
      </c>
      <c r="H25" s="514">
        <v>0.76949999999999996</v>
      </c>
    </row>
    <row r="26" spans="1:8" s="505" customFormat="1">
      <c r="A26" s="509" t="s">
        <v>556</v>
      </c>
      <c r="B26" s="597" t="s">
        <v>1065</v>
      </c>
      <c r="C26" s="513">
        <v>692552</v>
      </c>
      <c r="D26" s="513">
        <v>299172</v>
      </c>
      <c r="E26" s="513">
        <v>684024</v>
      </c>
      <c r="F26" s="513">
        <v>119506</v>
      </c>
      <c r="G26" s="513">
        <v>1172280</v>
      </c>
      <c r="H26" s="514">
        <v>1.4589000000000001</v>
      </c>
    </row>
    <row r="27" spans="1:8" s="505" customFormat="1" ht="14.65" customHeight="1">
      <c r="A27" s="509" t="s">
        <v>13</v>
      </c>
      <c r="B27" s="596" t="s">
        <v>915</v>
      </c>
      <c r="C27" s="513">
        <v>910347</v>
      </c>
      <c r="D27" s="513">
        <v>32308</v>
      </c>
      <c r="E27" s="513">
        <v>889875</v>
      </c>
      <c r="F27" s="513">
        <v>16895</v>
      </c>
      <c r="G27" s="513">
        <v>1035848</v>
      </c>
      <c r="H27" s="514">
        <v>1.1423000000000001</v>
      </c>
    </row>
    <row r="28" spans="1:8" s="505" customFormat="1" ht="28.35" customHeight="1">
      <c r="A28" s="509" t="s">
        <v>77</v>
      </c>
      <c r="B28" s="596" t="s">
        <v>1066</v>
      </c>
      <c r="C28" s="513">
        <v>0</v>
      </c>
      <c r="D28" s="513">
        <v>0</v>
      </c>
      <c r="E28" s="513">
        <v>0</v>
      </c>
      <c r="F28" s="513">
        <v>0</v>
      </c>
      <c r="G28" s="513">
        <v>0</v>
      </c>
      <c r="H28" s="514">
        <v>0</v>
      </c>
    </row>
    <row r="29" spans="1:8" s="505" customFormat="1" ht="14.65" customHeight="1">
      <c r="A29" s="509" t="s">
        <v>541</v>
      </c>
      <c r="B29" s="596" t="s">
        <v>1067</v>
      </c>
      <c r="C29" s="513">
        <v>471</v>
      </c>
      <c r="D29" s="513">
        <v>32218</v>
      </c>
      <c r="E29" s="513">
        <v>471</v>
      </c>
      <c r="F29" s="513">
        <v>6444</v>
      </c>
      <c r="G29" s="513">
        <v>41347</v>
      </c>
      <c r="H29" s="514">
        <v>5.98</v>
      </c>
    </row>
    <row r="30" spans="1:8" s="505" customFormat="1" ht="14.65" customHeight="1">
      <c r="A30" s="509" t="s">
        <v>542</v>
      </c>
      <c r="B30" s="596" t="s">
        <v>1068</v>
      </c>
      <c r="C30" s="513">
        <v>852982</v>
      </c>
      <c r="D30" s="513">
        <v>207</v>
      </c>
      <c r="E30" s="513">
        <v>852982</v>
      </c>
      <c r="F30" s="513">
        <v>41</v>
      </c>
      <c r="G30" s="513">
        <v>630183</v>
      </c>
      <c r="H30" s="514">
        <v>0.73880000000000001</v>
      </c>
    </row>
    <row r="31" spans="1:8" s="505" customFormat="1" ht="14.65" customHeight="1">
      <c r="A31" s="511" t="s">
        <v>14</v>
      </c>
      <c r="B31" s="598" t="s">
        <v>630</v>
      </c>
      <c r="C31" s="512"/>
      <c r="D31" s="512"/>
      <c r="E31" s="512"/>
      <c r="F31" s="512"/>
      <c r="G31" s="512"/>
      <c r="H31" s="512"/>
    </row>
    <row r="32" spans="1:8" s="505" customFormat="1" ht="14.65" customHeight="1">
      <c r="A32" s="504" t="s">
        <v>15</v>
      </c>
      <c r="B32" s="599" t="s">
        <v>1069</v>
      </c>
      <c r="C32" s="510">
        <v>32015232</v>
      </c>
      <c r="D32" s="510">
        <v>3780503</v>
      </c>
      <c r="E32" s="510">
        <v>31866013</v>
      </c>
      <c r="F32" s="510">
        <v>1267604</v>
      </c>
      <c r="G32" s="510">
        <v>14532294</v>
      </c>
      <c r="H32" s="514">
        <v>0.43859999999999999</v>
      </c>
    </row>
  </sheetData>
  <mergeCells count="3">
    <mergeCell ref="C4:D4"/>
    <mergeCell ref="E4:F4"/>
    <mergeCell ref="G4:H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067AF-53D4-4999-A902-2D64BFED9665}">
  <dimension ref="A1:S45"/>
  <sheetViews>
    <sheetView showGridLines="0" topLeftCell="A28" zoomScale="96" zoomScaleNormal="96" workbookViewId="0">
      <selection activeCell="B26" sqref="B26:C26"/>
    </sheetView>
  </sheetViews>
  <sheetFormatPr baseColWidth="10" defaultColWidth="9.140625" defaultRowHeight="15"/>
  <cols>
    <col min="1" max="1" width="11" customWidth="1"/>
    <col min="2" max="2" width="2.85546875" customWidth="1"/>
    <col min="3" max="3" width="65.5703125" customWidth="1"/>
    <col min="4" max="5" width="21.85546875" customWidth="1"/>
    <col min="6" max="6" width="24" customWidth="1"/>
    <col min="8" max="8" width="14.140625" hidden="1" customWidth="1"/>
    <col min="9" max="9" width="18.28515625" hidden="1" customWidth="1"/>
    <col min="10" max="15" width="0" hidden="1" customWidth="1"/>
    <col min="16" max="16" width="15.140625" customWidth="1"/>
    <col min="17" max="17" width="14.28515625" customWidth="1"/>
    <col min="18" max="18" width="14.85546875" customWidth="1"/>
    <col min="19" max="19" width="17.7109375" customWidth="1"/>
  </cols>
  <sheetData>
    <row r="1" spans="1:19" ht="39.950000000000003" customHeight="1">
      <c r="A1" s="656" t="s">
        <v>631</v>
      </c>
      <c r="B1" s="656"/>
      <c r="C1" s="656"/>
    </row>
    <row r="2" spans="1:19" ht="20.100000000000001" customHeight="1">
      <c r="A2" t="s">
        <v>660</v>
      </c>
      <c r="F2" s="271"/>
    </row>
    <row r="3" spans="1:19" ht="39.950000000000003" customHeight="1">
      <c r="A3" s="657"/>
      <c r="B3" s="658"/>
      <c r="C3" s="659"/>
      <c r="D3" s="660" t="s">
        <v>614</v>
      </c>
      <c r="E3" s="660"/>
      <c r="F3" s="225" t="s">
        <v>615</v>
      </c>
    </row>
    <row r="4" spans="1:19" ht="20.100000000000001" customHeight="1">
      <c r="A4" s="661"/>
      <c r="B4" s="662"/>
      <c r="C4" s="663"/>
      <c r="D4" s="225" t="s">
        <v>162</v>
      </c>
      <c r="E4" s="225" t="s">
        <v>163</v>
      </c>
      <c r="F4" s="225" t="s">
        <v>164</v>
      </c>
    </row>
    <row r="5" spans="1:19" ht="20.100000000000001" customHeight="1">
      <c r="A5" s="664"/>
      <c r="B5" s="665"/>
      <c r="C5" s="666"/>
      <c r="D5" s="270">
        <v>45838</v>
      </c>
      <c r="E5" s="270">
        <v>45747</v>
      </c>
      <c r="F5" s="541">
        <v>45838</v>
      </c>
    </row>
    <row r="6" spans="1:19" ht="20.100000000000001" customHeight="1">
      <c r="A6" s="225" t="s">
        <v>3</v>
      </c>
      <c r="B6" s="649" t="s">
        <v>616</v>
      </c>
      <c r="C6" s="650"/>
      <c r="D6" s="158">
        <v>14532294</v>
      </c>
      <c r="E6" s="158">
        <v>15011150</v>
      </c>
      <c r="F6" s="158">
        <v>1162584</v>
      </c>
      <c r="H6" s="1">
        <f>H7</f>
        <v>14532294.08752</v>
      </c>
      <c r="I6" s="1">
        <f>D6-H6</f>
        <v>-8.7519999593496323E-2</v>
      </c>
      <c r="P6" s="27"/>
      <c r="Q6" s="1"/>
      <c r="R6" s="1"/>
      <c r="S6" s="1"/>
    </row>
    <row r="7" spans="1:19" ht="20.100000000000001" customHeight="1">
      <c r="A7" s="225" t="s">
        <v>4</v>
      </c>
      <c r="B7" s="228"/>
      <c r="C7" s="227" t="s">
        <v>617</v>
      </c>
      <c r="D7" s="158">
        <v>14532294</v>
      </c>
      <c r="E7" s="158">
        <v>15011150</v>
      </c>
      <c r="F7" s="158">
        <v>1162584</v>
      </c>
      <c r="H7" s="1">
        <v>14532294.08752</v>
      </c>
      <c r="I7" s="1">
        <f>D7-H7</f>
        <v>-8.7519999593496323E-2</v>
      </c>
      <c r="P7" s="27"/>
      <c r="Q7" s="1"/>
      <c r="R7" s="1"/>
      <c r="S7" s="1"/>
    </row>
    <row r="8" spans="1:19" ht="20.100000000000001" customHeight="1">
      <c r="A8" s="225" t="s">
        <v>5</v>
      </c>
      <c r="B8" s="228"/>
      <c r="C8" s="227" t="s">
        <v>618</v>
      </c>
      <c r="D8" s="158">
        <v>0</v>
      </c>
      <c r="E8" s="158">
        <v>0</v>
      </c>
      <c r="F8" s="158">
        <v>0</v>
      </c>
      <c r="P8" s="27"/>
      <c r="Q8" s="1"/>
      <c r="R8" s="1"/>
      <c r="S8" s="1"/>
    </row>
    <row r="9" spans="1:19" ht="20.100000000000001" customHeight="1">
      <c r="A9" s="225" t="s">
        <v>6</v>
      </c>
      <c r="B9" s="228"/>
      <c r="C9" s="227" t="s">
        <v>619</v>
      </c>
      <c r="D9" s="158">
        <v>0</v>
      </c>
      <c r="E9" s="158">
        <v>0</v>
      </c>
      <c r="F9" s="158">
        <v>0</v>
      </c>
      <c r="P9" s="27"/>
      <c r="Q9" s="1"/>
      <c r="R9" s="1"/>
      <c r="S9" s="1"/>
    </row>
    <row r="10" spans="1:19">
      <c r="A10" s="225" t="s">
        <v>7</v>
      </c>
      <c r="B10" s="228"/>
      <c r="C10" s="227" t="s">
        <v>620</v>
      </c>
      <c r="D10" s="158">
        <v>0</v>
      </c>
      <c r="E10" s="158">
        <v>0</v>
      </c>
      <c r="F10" s="158">
        <v>0</v>
      </c>
      <c r="P10" s="27"/>
      <c r="Q10" s="1"/>
      <c r="R10" s="1"/>
      <c r="S10" s="1"/>
    </row>
    <row r="11" spans="1:19" ht="20.100000000000001" customHeight="1">
      <c r="A11" s="225" t="s">
        <v>8</v>
      </c>
      <c r="B11" s="228"/>
      <c r="C11" s="227" t="s">
        <v>621</v>
      </c>
      <c r="D11" s="158">
        <v>0</v>
      </c>
      <c r="E11" s="158">
        <v>0</v>
      </c>
      <c r="F11" s="158">
        <v>0</v>
      </c>
      <c r="P11" s="27"/>
      <c r="Q11" s="1"/>
      <c r="R11" s="1"/>
      <c r="S11" s="1"/>
    </row>
    <row r="12" spans="1:19" ht="20.100000000000001" customHeight="1">
      <c r="A12" s="225" t="s">
        <v>9</v>
      </c>
      <c r="B12" s="649" t="s">
        <v>622</v>
      </c>
      <c r="C12" s="650"/>
      <c r="D12" s="158">
        <v>6962</v>
      </c>
      <c r="E12" s="158">
        <v>9515</v>
      </c>
      <c r="F12" s="158">
        <v>557</v>
      </c>
      <c r="H12" s="1">
        <f>SUM(H13:H16)</f>
        <v>6962.4480899999999</v>
      </c>
      <c r="I12" s="1">
        <f>D12-H12</f>
        <v>-0.44808999999986554</v>
      </c>
      <c r="P12" s="27"/>
      <c r="Q12" s="1"/>
      <c r="R12" s="1"/>
      <c r="S12" s="1"/>
    </row>
    <row r="13" spans="1:19" ht="20.100000000000001" customHeight="1">
      <c r="A13" s="225" t="s">
        <v>10</v>
      </c>
      <c r="B13" s="228"/>
      <c r="C13" s="227" t="s">
        <v>617</v>
      </c>
      <c r="D13" s="158">
        <v>4743</v>
      </c>
      <c r="E13" s="158">
        <v>7242</v>
      </c>
      <c r="F13" s="158">
        <v>379</v>
      </c>
      <c r="H13" s="1">
        <v>4742.5469899999998</v>
      </c>
      <c r="I13" s="1">
        <f>D13-H13</f>
        <v>0.45301000000017666</v>
      </c>
      <c r="P13" s="27"/>
      <c r="Q13" s="1"/>
      <c r="R13" s="1"/>
      <c r="S13" s="1"/>
    </row>
    <row r="14" spans="1:19" ht="20.100000000000001" customHeight="1">
      <c r="A14" s="225" t="s">
        <v>11</v>
      </c>
      <c r="B14" s="228"/>
      <c r="C14" s="227" t="s">
        <v>623</v>
      </c>
      <c r="D14" s="158">
        <v>0</v>
      </c>
      <c r="E14" s="158">
        <v>0</v>
      </c>
      <c r="F14" s="158">
        <v>0</v>
      </c>
      <c r="P14" s="27"/>
      <c r="Q14" s="1"/>
      <c r="R14" s="1"/>
      <c r="S14" s="1"/>
    </row>
    <row r="15" spans="1:19" ht="20.100000000000001" customHeight="1">
      <c r="A15" s="225" t="s">
        <v>540</v>
      </c>
      <c r="B15" s="228"/>
      <c r="C15" s="262" t="s">
        <v>624</v>
      </c>
      <c r="D15" s="158">
        <v>353</v>
      </c>
      <c r="E15" s="158">
        <v>234</v>
      </c>
      <c r="F15" s="158">
        <v>28</v>
      </c>
      <c r="H15" s="1">
        <v>352.64258000000007</v>
      </c>
      <c r="I15" s="1">
        <f>D15-H15</f>
        <v>0.35741999999993368</v>
      </c>
      <c r="P15" s="27"/>
      <c r="Q15" s="1"/>
      <c r="R15" s="1"/>
      <c r="S15" s="1"/>
    </row>
    <row r="16" spans="1:19" ht="20.100000000000001" customHeight="1">
      <c r="A16" s="225" t="s">
        <v>12</v>
      </c>
      <c r="B16" s="228"/>
      <c r="C16" s="227" t="s">
        <v>625</v>
      </c>
      <c r="D16" s="158">
        <v>1867</v>
      </c>
      <c r="E16" s="158">
        <v>2038</v>
      </c>
      <c r="F16" s="158">
        <v>149</v>
      </c>
      <c r="H16" s="1">
        <v>1867.2585200000001</v>
      </c>
      <c r="I16" s="1">
        <f t="shared" ref="I16:I19" si="0">D16-H16</f>
        <v>-0.25852000000008957</v>
      </c>
      <c r="P16" s="27"/>
      <c r="Q16" s="1"/>
      <c r="R16" s="1"/>
      <c r="S16" s="1"/>
    </row>
    <row r="17" spans="1:19" ht="20.100000000000001" customHeight="1">
      <c r="A17" s="225" t="s">
        <v>13</v>
      </c>
      <c r="B17" s="649" t="s">
        <v>626</v>
      </c>
      <c r="C17" s="650"/>
      <c r="D17" s="158">
        <v>9406</v>
      </c>
      <c r="E17" s="158">
        <v>8704</v>
      </c>
      <c r="F17" s="158">
        <v>752</v>
      </c>
      <c r="H17" s="1">
        <v>9406.2014999999992</v>
      </c>
      <c r="I17" s="1">
        <f t="shared" si="0"/>
        <v>-0.2014999999992142</v>
      </c>
      <c r="P17" s="27"/>
      <c r="Q17" s="1"/>
      <c r="R17" s="1"/>
      <c r="S17" s="1"/>
    </row>
    <row r="18" spans="1:19" ht="20.100000000000001" customHeight="1">
      <c r="A18" s="225" t="s">
        <v>77</v>
      </c>
      <c r="B18" s="226"/>
      <c r="C18" s="262" t="s">
        <v>627</v>
      </c>
      <c r="D18" s="158">
        <v>0</v>
      </c>
      <c r="E18" s="158">
        <v>0</v>
      </c>
      <c r="F18" s="158">
        <v>0</v>
      </c>
      <c r="I18" s="1"/>
      <c r="P18" s="27"/>
      <c r="Q18" s="1"/>
      <c r="R18" s="1"/>
      <c r="S18" s="1"/>
    </row>
    <row r="19" spans="1:19" ht="20.100000000000001" customHeight="1">
      <c r="A19" s="225" t="s">
        <v>541</v>
      </c>
      <c r="B19" s="228"/>
      <c r="C19" s="262" t="s">
        <v>628</v>
      </c>
      <c r="D19" s="158">
        <v>9406</v>
      </c>
      <c r="E19" s="158">
        <v>8704</v>
      </c>
      <c r="F19" s="158">
        <v>752</v>
      </c>
      <c r="H19" s="1">
        <f>H17</f>
        <v>9406.2014999999992</v>
      </c>
      <c r="I19" s="1">
        <f t="shared" si="0"/>
        <v>-0.2014999999992142</v>
      </c>
      <c r="P19" s="27"/>
      <c r="Q19" s="1"/>
      <c r="R19" s="1"/>
      <c r="S19" s="1"/>
    </row>
    <row r="20" spans="1:19" ht="20.100000000000001" customHeight="1">
      <c r="A20" s="225" t="s">
        <v>542</v>
      </c>
      <c r="B20" s="228"/>
      <c r="C20" s="262" t="s">
        <v>629</v>
      </c>
      <c r="D20" s="158">
        <v>0</v>
      </c>
      <c r="E20" s="158">
        <v>0</v>
      </c>
      <c r="F20" s="158">
        <v>0</v>
      </c>
      <c r="P20" s="27"/>
      <c r="Q20" s="1"/>
      <c r="R20" s="1"/>
      <c r="S20" s="1"/>
    </row>
    <row r="21" spans="1:19" ht="20.100000000000001" customHeight="1">
      <c r="A21" s="225" t="s">
        <v>14</v>
      </c>
      <c r="B21" s="654" t="s">
        <v>630</v>
      </c>
      <c r="C21" s="655"/>
      <c r="D21" s="263"/>
      <c r="E21" s="268"/>
      <c r="F21" s="264"/>
      <c r="P21" s="27"/>
    </row>
    <row r="22" spans="1:19" ht="20.100000000000001" customHeight="1">
      <c r="A22" s="225" t="s">
        <v>15</v>
      </c>
      <c r="B22" s="654" t="s">
        <v>630</v>
      </c>
      <c r="C22" s="655"/>
      <c r="D22" s="263"/>
      <c r="E22" s="268"/>
      <c r="F22" s="264"/>
      <c r="P22" s="27"/>
    </row>
    <row r="23" spans="1:19" ht="20.100000000000001" customHeight="1">
      <c r="A23" s="225" t="s">
        <v>16</v>
      </c>
      <c r="B23" s="654" t="s">
        <v>630</v>
      </c>
      <c r="C23" s="655"/>
      <c r="D23" s="263"/>
      <c r="E23" s="268"/>
      <c r="F23" s="264"/>
      <c r="P23" s="27"/>
    </row>
    <row r="24" spans="1:19" ht="20.100000000000001" customHeight="1">
      <c r="A24" s="225" t="s">
        <v>17</v>
      </c>
      <c r="B24" s="654" t="s">
        <v>630</v>
      </c>
      <c r="C24" s="655"/>
      <c r="D24" s="265"/>
      <c r="E24" s="266"/>
      <c r="F24" s="267"/>
      <c r="P24" s="27"/>
    </row>
    <row r="25" spans="1:19" ht="20.100000000000001" customHeight="1">
      <c r="A25" s="156" t="s">
        <v>18</v>
      </c>
      <c r="B25" s="649" t="s">
        <v>642</v>
      </c>
      <c r="C25" s="650"/>
      <c r="D25" s="158">
        <v>0</v>
      </c>
      <c r="E25" s="158">
        <v>15</v>
      </c>
      <c r="F25" s="158">
        <v>0</v>
      </c>
      <c r="P25" s="27"/>
      <c r="Q25" s="1"/>
      <c r="R25" s="1"/>
      <c r="S25" s="1"/>
    </row>
    <row r="26" spans="1:19" ht="20.100000000000001" customHeight="1">
      <c r="A26" s="156" t="s">
        <v>19</v>
      </c>
      <c r="B26" s="649" t="s">
        <v>643</v>
      </c>
      <c r="C26" s="650"/>
      <c r="D26" s="158">
        <v>0</v>
      </c>
      <c r="E26" s="158">
        <v>0</v>
      </c>
      <c r="F26" s="158">
        <v>0</v>
      </c>
      <c r="P26" s="27"/>
      <c r="Q26" s="1"/>
      <c r="R26" s="1"/>
      <c r="S26" s="1"/>
    </row>
    <row r="27" spans="1:19" ht="20.100000000000001" customHeight="1">
      <c r="A27" s="156" t="s">
        <v>20</v>
      </c>
      <c r="B27" s="228"/>
      <c r="C27" s="227" t="s">
        <v>644</v>
      </c>
      <c r="D27" s="158">
        <v>0</v>
      </c>
      <c r="E27" s="158">
        <v>0</v>
      </c>
      <c r="F27" s="158">
        <v>0</v>
      </c>
      <c r="P27" s="27"/>
      <c r="Q27" s="1"/>
      <c r="R27" s="1"/>
      <c r="S27" s="1"/>
    </row>
    <row r="28" spans="1:19" ht="20.100000000000001" customHeight="1">
      <c r="A28" s="156" t="s">
        <v>21</v>
      </c>
      <c r="B28" s="228"/>
      <c r="C28" s="227" t="s">
        <v>645</v>
      </c>
      <c r="D28" s="158">
        <v>0</v>
      </c>
      <c r="E28" s="158">
        <v>0</v>
      </c>
      <c r="F28" s="158">
        <v>0</v>
      </c>
      <c r="P28" s="27"/>
      <c r="Q28" s="1"/>
      <c r="R28" s="1"/>
      <c r="S28" s="1"/>
    </row>
    <row r="29" spans="1:19" ht="20.100000000000001" customHeight="1">
      <c r="A29" s="156" t="s">
        <v>22</v>
      </c>
      <c r="B29" s="228"/>
      <c r="C29" s="227" t="s">
        <v>646</v>
      </c>
      <c r="D29" s="158">
        <v>0</v>
      </c>
      <c r="E29" s="158">
        <v>0</v>
      </c>
      <c r="F29" s="158">
        <v>0</v>
      </c>
      <c r="P29" s="27"/>
      <c r="Q29" s="1"/>
      <c r="R29" s="1"/>
      <c r="S29" s="1"/>
    </row>
    <row r="30" spans="1:19" ht="20.100000000000001" customHeight="1">
      <c r="A30" s="156" t="s">
        <v>23</v>
      </c>
      <c r="B30" s="228"/>
      <c r="C30" s="227" t="s">
        <v>647</v>
      </c>
      <c r="D30" s="158">
        <v>0</v>
      </c>
      <c r="E30" s="158">
        <v>0</v>
      </c>
      <c r="F30" s="158">
        <v>0</v>
      </c>
      <c r="P30" s="27"/>
      <c r="Q30" s="1"/>
      <c r="R30" s="1"/>
      <c r="S30" s="1"/>
    </row>
    <row r="31" spans="1:19" ht="20.100000000000001" customHeight="1">
      <c r="A31" s="156" t="s">
        <v>24</v>
      </c>
      <c r="B31" s="649" t="s">
        <v>648</v>
      </c>
      <c r="C31" s="650"/>
      <c r="D31" s="158">
        <v>18343</v>
      </c>
      <c r="E31" s="158">
        <v>18194</v>
      </c>
      <c r="F31" s="158">
        <v>1467</v>
      </c>
      <c r="H31" s="1">
        <v>18343.43534</v>
      </c>
      <c r="I31" s="269">
        <f t="shared" ref="I31" si="1">D31-H31</f>
        <v>-0.43533999999999651</v>
      </c>
      <c r="J31" t="s">
        <v>545</v>
      </c>
      <c r="P31" s="27"/>
      <c r="Q31" s="1"/>
      <c r="R31" s="1"/>
      <c r="S31" s="1"/>
    </row>
    <row r="32" spans="1:19" ht="20.100000000000001" customHeight="1">
      <c r="A32" s="156" t="s">
        <v>25</v>
      </c>
      <c r="B32" s="228"/>
      <c r="C32" s="544" t="s">
        <v>649</v>
      </c>
      <c r="D32" s="158">
        <v>0</v>
      </c>
      <c r="E32" s="158">
        <v>0</v>
      </c>
      <c r="F32" s="158">
        <v>0</v>
      </c>
      <c r="P32" s="27"/>
      <c r="Q32" s="1"/>
      <c r="R32" s="1"/>
      <c r="S32" s="1"/>
    </row>
    <row r="33" spans="1:19" ht="20.100000000000001" customHeight="1">
      <c r="A33" s="156" t="s">
        <v>543</v>
      </c>
      <c r="B33" s="226"/>
      <c r="C33" s="545" t="s">
        <v>650</v>
      </c>
      <c r="D33" s="158">
        <v>18343</v>
      </c>
      <c r="E33" s="158">
        <v>18194</v>
      </c>
      <c r="F33" s="158">
        <v>1467</v>
      </c>
      <c r="H33" s="1">
        <f>H31</f>
        <v>18343.43534</v>
      </c>
      <c r="I33" s="269">
        <f t="shared" ref="I33" si="2">D33-H33</f>
        <v>-0.43533999999999651</v>
      </c>
      <c r="J33" t="s">
        <v>545</v>
      </c>
      <c r="P33" s="27"/>
      <c r="Q33" s="1"/>
      <c r="R33" s="1"/>
      <c r="S33" s="1"/>
    </row>
    <row r="34" spans="1:19" ht="20.100000000000001" customHeight="1">
      <c r="A34" s="156" t="s">
        <v>26</v>
      </c>
      <c r="B34" s="228"/>
      <c r="C34" s="545" t="s">
        <v>651</v>
      </c>
      <c r="D34" s="158">
        <v>0</v>
      </c>
      <c r="E34" s="158">
        <v>0</v>
      </c>
      <c r="F34" s="158">
        <v>0</v>
      </c>
      <c r="P34" s="27"/>
      <c r="Q34" s="1"/>
      <c r="R34" s="1"/>
      <c r="S34" s="1"/>
    </row>
    <row r="35" spans="1:19" ht="20.100000000000001" customHeight="1">
      <c r="A35" s="156" t="s">
        <v>27</v>
      </c>
      <c r="B35" s="649" t="s">
        <v>652</v>
      </c>
      <c r="C35" s="650"/>
      <c r="D35" s="158">
        <v>0</v>
      </c>
      <c r="E35" s="158">
        <v>0</v>
      </c>
      <c r="F35" s="158">
        <v>0</v>
      </c>
      <c r="P35" s="27"/>
      <c r="Q35" s="1"/>
      <c r="R35" s="1"/>
      <c r="S35" s="1"/>
    </row>
    <row r="36" spans="1:19" ht="20.100000000000001" customHeight="1">
      <c r="A36" s="156" t="s">
        <v>28</v>
      </c>
      <c r="B36" s="649" t="s">
        <v>546</v>
      </c>
      <c r="C36" s="650"/>
      <c r="D36" s="262"/>
      <c r="E36" s="158">
        <v>0</v>
      </c>
      <c r="F36" s="158">
        <v>0</v>
      </c>
      <c r="P36" s="27"/>
      <c r="Q36" s="1"/>
      <c r="R36" s="1"/>
      <c r="S36" s="1"/>
    </row>
    <row r="37" spans="1:19" ht="20.100000000000001" customHeight="1">
      <c r="A37" s="156" t="s">
        <v>29</v>
      </c>
      <c r="B37" s="649" t="s">
        <v>653</v>
      </c>
      <c r="C37" s="650"/>
      <c r="D37" s="158">
        <v>1459356</v>
      </c>
      <c r="E37" s="158">
        <v>1459356</v>
      </c>
      <c r="F37" s="158">
        <v>116748</v>
      </c>
      <c r="H37" s="1">
        <v>1459355.94567</v>
      </c>
      <c r="I37" s="1">
        <f t="shared" ref="I37" si="3">D37-H37</f>
        <v>5.4329999955371022E-2</v>
      </c>
      <c r="P37" s="27"/>
      <c r="Q37" s="1"/>
      <c r="R37" s="1"/>
      <c r="S37" s="1"/>
    </row>
    <row r="38" spans="1:19" ht="20.100000000000001" customHeight="1">
      <c r="A38" s="156" t="s">
        <v>544</v>
      </c>
      <c r="B38" s="649" t="s">
        <v>654</v>
      </c>
      <c r="C38" s="649"/>
      <c r="D38" s="261"/>
      <c r="E38" s="158">
        <v>0</v>
      </c>
      <c r="F38" s="158">
        <v>0</v>
      </c>
      <c r="P38" s="27"/>
      <c r="Q38" s="1"/>
      <c r="R38" s="1"/>
      <c r="S38" s="1"/>
    </row>
    <row r="39" spans="1:19" ht="30" customHeight="1">
      <c r="A39" s="156" t="s">
        <v>30</v>
      </c>
      <c r="B39" s="649" t="s">
        <v>655</v>
      </c>
      <c r="C39" s="650"/>
      <c r="D39" s="158">
        <v>236538</v>
      </c>
      <c r="E39" s="158">
        <v>241914</v>
      </c>
      <c r="F39" s="158">
        <v>18923</v>
      </c>
      <c r="H39" s="1">
        <v>236538378.54173034</v>
      </c>
      <c r="I39" s="1">
        <f>H39/1000-D39</f>
        <v>0.3785417303442955</v>
      </c>
      <c r="P39" s="27"/>
      <c r="Q39" s="1"/>
      <c r="R39" s="1"/>
      <c r="S39" s="1"/>
    </row>
    <row r="40" spans="1:19" ht="20.100000000000001" customHeight="1">
      <c r="A40" s="156" t="s">
        <v>31</v>
      </c>
      <c r="B40" s="649" t="s">
        <v>656</v>
      </c>
      <c r="C40" s="650"/>
      <c r="D40" s="158"/>
      <c r="E40" s="141">
        <v>0</v>
      </c>
      <c r="F40" s="651"/>
      <c r="P40" s="27"/>
      <c r="Q40" s="1"/>
      <c r="R40" s="1"/>
      <c r="S40" s="1"/>
    </row>
    <row r="41" spans="1:19" ht="20.100000000000001" customHeight="1">
      <c r="A41" s="156" t="s">
        <v>32</v>
      </c>
      <c r="B41" s="649" t="s">
        <v>657</v>
      </c>
      <c r="C41" s="650"/>
      <c r="D41" s="158"/>
      <c r="E41" s="141">
        <v>0</v>
      </c>
      <c r="F41" s="652"/>
      <c r="P41" s="27"/>
      <c r="Q41" s="1"/>
      <c r="R41" s="1"/>
      <c r="S41" s="1"/>
    </row>
    <row r="42" spans="1:19" ht="20.100000000000001" customHeight="1">
      <c r="A42" s="156" t="s">
        <v>33</v>
      </c>
      <c r="B42" s="649" t="s">
        <v>658</v>
      </c>
      <c r="C42" s="650"/>
      <c r="D42" s="158"/>
      <c r="E42" s="141">
        <v>0</v>
      </c>
      <c r="F42" s="653"/>
      <c r="P42" s="27"/>
      <c r="Q42" s="1"/>
      <c r="R42" s="1"/>
      <c r="S42" s="1"/>
    </row>
    <row r="43" spans="1:19" ht="20.100000000000001" customHeight="1">
      <c r="A43" s="543" t="s">
        <v>34</v>
      </c>
      <c r="B43" s="647" t="s">
        <v>659</v>
      </c>
      <c r="C43" s="648"/>
      <c r="D43" s="158">
        <v>16026362</v>
      </c>
      <c r="E43" s="158">
        <v>16506934</v>
      </c>
      <c r="F43" s="158">
        <v>1282108</v>
      </c>
      <c r="H43" s="1">
        <f>H6+H12+H17+H31+H37+H38</f>
        <v>16026362.11812</v>
      </c>
      <c r="I43" s="269">
        <f t="shared" ref="I43" si="4">D43-H43</f>
        <v>-0.11811999976634979</v>
      </c>
      <c r="J43" t="s">
        <v>545</v>
      </c>
      <c r="P43" s="27"/>
      <c r="Q43" s="1"/>
      <c r="R43" s="1"/>
      <c r="S43" s="1"/>
    </row>
    <row r="45" spans="1:19">
      <c r="D45" s="1"/>
      <c r="E45" s="1"/>
    </row>
  </sheetData>
  <mergeCells count="25">
    <mergeCell ref="B6:C6"/>
    <mergeCell ref="A1:C1"/>
    <mergeCell ref="A3:C3"/>
    <mergeCell ref="D3:E3"/>
    <mergeCell ref="A4:C4"/>
    <mergeCell ref="A5:C5"/>
    <mergeCell ref="B37:C37"/>
    <mergeCell ref="B12:C12"/>
    <mergeCell ref="B17:C17"/>
    <mergeCell ref="B21:C21"/>
    <mergeCell ref="B22:C22"/>
    <mergeCell ref="B23:C23"/>
    <mergeCell ref="B24:C24"/>
    <mergeCell ref="B25:C25"/>
    <mergeCell ref="B26:C26"/>
    <mergeCell ref="B31:C31"/>
    <mergeCell ref="B35:C35"/>
    <mergeCell ref="B36:C36"/>
    <mergeCell ref="B43:C43"/>
    <mergeCell ref="B38:C38"/>
    <mergeCell ref="B39:C39"/>
    <mergeCell ref="B40:C40"/>
    <mergeCell ref="F40:F42"/>
    <mergeCell ref="B41:C41"/>
    <mergeCell ref="B42:C42"/>
  </mergeCells>
  <pageMargins left="0.7" right="0.7" top="0.78740157499999996" bottom="0.78740157499999996"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12DB1-A39B-49DA-B242-BFC07A3EDECC}">
  <dimension ref="A1:AE38"/>
  <sheetViews>
    <sheetView showGridLines="0" zoomScale="80" zoomScaleNormal="80" workbookViewId="0">
      <selection activeCell="C26" sqref="C26"/>
    </sheetView>
  </sheetViews>
  <sheetFormatPr baseColWidth="10" defaultColWidth="9.140625" defaultRowHeight="15"/>
  <cols>
    <col min="1" max="1" width="11" customWidth="1"/>
    <col min="2" max="2" width="73.42578125" customWidth="1"/>
    <col min="3" max="27" width="10.42578125" customWidth="1"/>
    <col min="28" max="28" width="11.7109375" customWidth="1"/>
    <col min="29" max="29" width="11.7109375" bestFit="1" customWidth="1"/>
  </cols>
  <sheetData>
    <row r="1" spans="1:31" ht="39.950000000000003" customHeight="1">
      <c r="A1" s="29" t="s">
        <v>1070</v>
      </c>
      <c r="B1" s="29"/>
      <c r="C1" s="46"/>
      <c r="D1" s="46"/>
      <c r="E1" s="46"/>
      <c r="F1" s="46"/>
      <c r="G1" s="46"/>
      <c r="H1" s="46"/>
      <c r="I1" s="46"/>
      <c r="J1" s="46"/>
      <c r="K1" s="46"/>
      <c r="L1" s="46"/>
      <c r="M1" s="46"/>
      <c r="N1" s="46"/>
      <c r="O1" s="46"/>
      <c r="P1" s="46"/>
      <c r="Q1" s="46"/>
    </row>
    <row r="2" spans="1:31" ht="18.95" customHeight="1">
      <c r="A2" t="s">
        <v>660</v>
      </c>
      <c r="B2" s="413"/>
      <c r="C2" s="413"/>
      <c r="D2" s="413"/>
      <c r="E2" s="413"/>
      <c r="F2" s="413"/>
      <c r="G2" s="413"/>
      <c r="H2" s="413"/>
      <c r="I2" s="413"/>
      <c r="J2" s="413"/>
      <c r="K2" s="413"/>
      <c r="L2" s="413"/>
      <c r="M2" s="413"/>
      <c r="N2" s="413"/>
      <c r="O2" s="413"/>
      <c r="P2" s="413"/>
      <c r="Q2" s="413"/>
    </row>
    <row r="3" spans="1:31">
      <c r="C3" s="27"/>
      <c r="D3" s="27"/>
      <c r="E3" s="27"/>
      <c r="F3" s="27"/>
      <c r="G3" s="27"/>
      <c r="H3" s="27"/>
      <c r="I3" s="27"/>
      <c r="J3" s="27"/>
      <c r="K3" s="27"/>
      <c r="L3" s="27"/>
      <c r="M3" s="27"/>
      <c r="N3" s="27"/>
      <c r="O3" s="27"/>
      <c r="P3" s="27"/>
      <c r="Q3" s="27"/>
    </row>
    <row r="4" spans="1:31" ht="60.6" customHeight="1">
      <c r="A4" s="515"/>
      <c r="B4" s="515"/>
      <c r="C4" s="707" t="s">
        <v>1082</v>
      </c>
      <c r="D4" s="786"/>
      <c r="E4" s="786"/>
      <c r="F4" s="786"/>
      <c r="G4" s="786"/>
      <c r="H4" s="786"/>
      <c r="I4" s="786"/>
      <c r="J4" s="786"/>
      <c r="K4" s="786"/>
      <c r="L4" s="786"/>
      <c r="M4" s="786"/>
      <c r="N4" s="786"/>
      <c r="O4" s="786"/>
      <c r="P4" s="786"/>
      <c r="Q4" s="786"/>
      <c r="R4" s="786"/>
      <c r="S4" s="786"/>
      <c r="T4" s="786"/>
      <c r="U4" s="786"/>
      <c r="V4" s="786"/>
      <c r="W4" s="786"/>
      <c r="X4" s="786"/>
      <c r="Y4" s="786"/>
      <c r="Z4" s="786"/>
      <c r="AA4" s="786"/>
      <c r="AB4" s="516" t="s">
        <v>659</v>
      </c>
      <c r="AC4" s="516" t="s">
        <v>1081</v>
      </c>
    </row>
    <row r="5" spans="1:31" ht="15" customHeight="1">
      <c r="A5" s="517"/>
      <c r="B5" s="600" t="s">
        <v>1048</v>
      </c>
      <c r="C5" s="286" t="s">
        <v>262</v>
      </c>
      <c r="D5" s="108" t="s">
        <v>263</v>
      </c>
      <c r="E5" s="286" t="s">
        <v>264</v>
      </c>
      <c r="F5" s="286" t="s">
        <v>265</v>
      </c>
      <c r="G5" s="286" t="s">
        <v>266</v>
      </c>
      <c r="H5" s="286" t="s">
        <v>577</v>
      </c>
      <c r="I5" s="286" t="s">
        <v>267</v>
      </c>
      <c r="J5" s="286" t="s">
        <v>578</v>
      </c>
      <c r="K5" s="286" t="s">
        <v>579</v>
      </c>
      <c r="L5" s="286" t="s">
        <v>268</v>
      </c>
      <c r="M5" s="286" t="s">
        <v>580</v>
      </c>
      <c r="N5" s="286" t="s">
        <v>269</v>
      </c>
      <c r="O5" s="286" t="s">
        <v>270</v>
      </c>
      <c r="P5" s="286" t="s">
        <v>581</v>
      </c>
      <c r="Q5" s="286" t="s">
        <v>582</v>
      </c>
      <c r="R5" s="286" t="s">
        <v>271</v>
      </c>
      <c r="S5" s="286" t="s">
        <v>583</v>
      </c>
      <c r="T5" s="286" t="s">
        <v>584</v>
      </c>
      <c r="U5" s="286" t="s">
        <v>585</v>
      </c>
      <c r="V5" s="286" t="s">
        <v>272</v>
      </c>
      <c r="W5" s="286" t="s">
        <v>273</v>
      </c>
      <c r="X5" s="286" t="s">
        <v>274</v>
      </c>
      <c r="Y5" s="286" t="s">
        <v>586</v>
      </c>
      <c r="Z5" s="286" t="s">
        <v>275</v>
      </c>
      <c r="AA5" s="108" t="s">
        <v>259</v>
      </c>
      <c r="AB5" s="518"/>
      <c r="AC5" s="518"/>
    </row>
    <row r="6" spans="1:31" ht="18.95" customHeight="1">
      <c r="A6" s="519"/>
      <c r="B6" s="519"/>
      <c r="C6" s="501" t="s">
        <v>162</v>
      </c>
      <c r="D6" s="501" t="s">
        <v>163</v>
      </c>
      <c r="E6" s="501" t="s">
        <v>164</v>
      </c>
      <c r="F6" s="501" t="s">
        <v>284</v>
      </c>
      <c r="G6" s="501" t="s">
        <v>285</v>
      </c>
      <c r="H6" s="501" t="s">
        <v>286</v>
      </c>
      <c r="I6" s="501" t="s">
        <v>287</v>
      </c>
      <c r="J6" s="501" t="s">
        <v>288</v>
      </c>
      <c r="K6" s="501" t="s">
        <v>289</v>
      </c>
      <c r="L6" s="501" t="s">
        <v>290</v>
      </c>
      <c r="M6" s="501" t="s">
        <v>291</v>
      </c>
      <c r="N6" s="501" t="s">
        <v>292</v>
      </c>
      <c r="O6" s="501" t="s">
        <v>293</v>
      </c>
      <c r="P6" s="501" t="s">
        <v>587</v>
      </c>
      <c r="Q6" s="501" t="s">
        <v>235</v>
      </c>
      <c r="R6" s="501" t="s">
        <v>276</v>
      </c>
      <c r="S6" s="501" t="s">
        <v>277</v>
      </c>
      <c r="T6" s="501" t="s">
        <v>519</v>
      </c>
      <c r="U6" s="501" t="s">
        <v>520</v>
      </c>
      <c r="V6" s="501" t="s">
        <v>521</v>
      </c>
      <c r="W6" s="501" t="s">
        <v>522</v>
      </c>
      <c r="X6" s="501" t="s">
        <v>523</v>
      </c>
      <c r="Y6" s="501" t="s">
        <v>524</v>
      </c>
      <c r="Z6" s="501" t="s">
        <v>525</v>
      </c>
      <c r="AA6" s="501" t="s">
        <v>526</v>
      </c>
      <c r="AB6" s="501" t="s">
        <v>527</v>
      </c>
      <c r="AC6" s="501" t="s">
        <v>528</v>
      </c>
    </row>
    <row r="7" spans="1:31" ht="18.95" customHeight="1">
      <c r="A7" s="105" t="s">
        <v>3</v>
      </c>
      <c r="B7" s="601" t="s">
        <v>1049</v>
      </c>
      <c r="C7" s="520">
        <v>4459808</v>
      </c>
      <c r="D7" s="520">
        <v>0</v>
      </c>
      <c r="E7" s="520">
        <v>34992</v>
      </c>
      <c r="F7" s="520">
        <v>0</v>
      </c>
      <c r="G7" s="520">
        <v>0</v>
      </c>
      <c r="H7" s="520">
        <v>0</v>
      </c>
      <c r="I7" s="520">
        <v>0</v>
      </c>
      <c r="J7" s="520">
        <v>0</v>
      </c>
      <c r="K7" s="520">
        <v>0</v>
      </c>
      <c r="L7" s="520">
        <v>0</v>
      </c>
      <c r="M7" s="520">
        <v>0</v>
      </c>
      <c r="N7" s="520">
        <v>0</v>
      </c>
      <c r="O7" s="520">
        <v>0</v>
      </c>
      <c r="P7" s="520">
        <v>0</v>
      </c>
      <c r="Q7" s="520">
        <v>0</v>
      </c>
      <c r="R7" s="520">
        <v>0</v>
      </c>
      <c r="S7" s="520">
        <v>0</v>
      </c>
      <c r="T7" s="520">
        <v>0</v>
      </c>
      <c r="U7" s="520">
        <v>0</v>
      </c>
      <c r="V7" s="520">
        <v>0</v>
      </c>
      <c r="W7" s="520">
        <v>0</v>
      </c>
      <c r="X7" s="520">
        <v>0</v>
      </c>
      <c r="Y7" s="520">
        <v>0</v>
      </c>
      <c r="Z7" s="520">
        <v>0</v>
      </c>
      <c r="AA7" s="520">
        <v>0</v>
      </c>
      <c r="AB7" s="520">
        <v>4494800</v>
      </c>
      <c r="AC7" s="497">
        <v>0</v>
      </c>
      <c r="AE7" s="27"/>
    </row>
    <row r="8" spans="1:31" ht="15" customHeight="1">
      <c r="A8" s="105" t="s">
        <v>4</v>
      </c>
      <c r="B8" s="601" t="s">
        <v>1050</v>
      </c>
      <c r="C8" s="520">
        <v>778682</v>
      </c>
      <c r="D8" s="520">
        <v>0</v>
      </c>
      <c r="E8" s="520">
        <v>0</v>
      </c>
      <c r="F8" s="520">
        <v>0</v>
      </c>
      <c r="G8" s="520">
        <v>137067</v>
      </c>
      <c r="H8" s="520">
        <v>0</v>
      </c>
      <c r="I8" s="520">
        <v>0</v>
      </c>
      <c r="J8" s="520">
        <v>0</v>
      </c>
      <c r="K8" s="520">
        <v>0</v>
      </c>
      <c r="L8" s="520">
        <v>0</v>
      </c>
      <c r="M8" s="520">
        <v>0</v>
      </c>
      <c r="N8" s="520">
        <v>0</v>
      </c>
      <c r="O8" s="520">
        <v>0</v>
      </c>
      <c r="P8" s="520">
        <v>0</v>
      </c>
      <c r="Q8" s="520">
        <v>0</v>
      </c>
      <c r="R8" s="520">
        <v>0</v>
      </c>
      <c r="S8" s="520">
        <v>0</v>
      </c>
      <c r="T8" s="520">
        <v>0</v>
      </c>
      <c r="U8" s="520">
        <v>0</v>
      </c>
      <c r="V8" s="520">
        <v>0</v>
      </c>
      <c r="W8" s="520">
        <v>0</v>
      </c>
      <c r="X8" s="520">
        <v>0</v>
      </c>
      <c r="Y8" s="520">
        <v>0</v>
      </c>
      <c r="Z8" s="520">
        <v>0</v>
      </c>
      <c r="AA8" s="520">
        <v>0</v>
      </c>
      <c r="AB8" s="520">
        <v>915749</v>
      </c>
      <c r="AC8" s="497">
        <v>915749</v>
      </c>
      <c r="AE8" s="27"/>
    </row>
    <row r="9" spans="1:31" ht="15" customHeight="1">
      <c r="A9" s="105" t="s">
        <v>547</v>
      </c>
      <c r="B9" s="601" t="s">
        <v>1051</v>
      </c>
      <c r="C9" s="520">
        <v>735467</v>
      </c>
      <c r="D9" s="520">
        <v>0</v>
      </c>
      <c r="E9" s="520">
        <v>0</v>
      </c>
      <c r="F9" s="520">
        <v>0</v>
      </c>
      <c r="G9" s="520">
        <v>9494</v>
      </c>
      <c r="H9" s="520">
        <v>0</v>
      </c>
      <c r="I9" s="520">
        <v>0</v>
      </c>
      <c r="J9" s="520">
        <v>0</v>
      </c>
      <c r="K9" s="520">
        <v>0</v>
      </c>
      <c r="L9" s="520">
        <v>0</v>
      </c>
      <c r="M9" s="520">
        <v>0</v>
      </c>
      <c r="N9" s="520">
        <v>0</v>
      </c>
      <c r="O9" s="520">
        <v>0</v>
      </c>
      <c r="P9" s="520">
        <v>0</v>
      </c>
      <c r="Q9" s="520">
        <v>0</v>
      </c>
      <c r="R9" s="520">
        <v>0</v>
      </c>
      <c r="S9" s="520">
        <v>0</v>
      </c>
      <c r="T9" s="520">
        <v>0</v>
      </c>
      <c r="U9" s="520">
        <v>0</v>
      </c>
      <c r="V9" s="520">
        <v>0</v>
      </c>
      <c r="W9" s="520">
        <v>0</v>
      </c>
      <c r="X9" s="520">
        <v>0</v>
      </c>
      <c r="Y9" s="520">
        <v>0</v>
      </c>
      <c r="Z9" s="520">
        <v>0</v>
      </c>
      <c r="AA9" s="520">
        <v>0</v>
      </c>
      <c r="AB9" s="520">
        <v>744961</v>
      </c>
      <c r="AC9" s="497">
        <v>743065</v>
      </c>
      <c r="AE9" s="27"/>
    </row>
    <row r="10" spans="1:31" ht="15" customHeight="1">
      <c r="A10" s="105" t="s">
        <v>548</v>
      </c>
      <c r="B10" s="601" t="s">
        <v>1052</v>
      </c>
      <c r="C10" s="520">
        <v>43215</v>
      </c>
      <c r="D10" s="520">
        <v>0</v>
      </c>
      <c r="E10" s="520">
        <v>0</v>
      </c>
      <c r="F10" s="520">
        <v>0</v>
      </c>
      <c r="G10" s="520">
        <v>127573</v>
      </c>
      <c r="H10" s="520">
        <v>0</v>
      </c>
      <c r="I10" s="520">
        <v>0</v>
      </c>
      <c r="J10" s="520">
        <v>0</v>
      </c>
      <c r="K10" s="520">
        <v>0</v>
      </c>
      <c r="L10" s="520">
        <v>0</v>
      </c>
      <c r="M10" s="520">
        <v>0</v>
      </c>
      <c r="N10" s="520">
        <v>0</v>
      </c>
      <c r="O10" s="520">
        <v>0</v>
      </c>
      <c r="P10" s="520">
        <v>0</v>
      </c>
      <c r="Q10" s="520">
        <v>0</v>
      </c>
      <c r="R10" s="520">
        <v>0</v>
      </c>
      <c r="S10" s="520">
        <v>0</v>
      </c>
      <c r="T10" s="520">
        <v>0</v>
      </c>
      <c r="U10" s="520">
        <v>0</v>
      </c>
      <c r="V10" s="520">
        <v>0</v>
      </c>
      <c r="W10" s="520">
        <v>0</v>
      </c>
      <c r="X10" s="520">
        <v>0</v>
      </c>
      <c r="Y10" s="520">
        <v>0</v>
      </c>
      <c r="Z10" s="520">
        <v>0</v>
      </c>
      <c r="AA10" s="520">
        <v>0</v>
      </c>
      <c r="AB10" s="520">
        <v>170788</v>
      </c>
      <c r="AC10" s="497">
        <v>148018</v>
      </c>
      <c r="AE10" s="27"/>
    </row>
    <row r="11" spans="1:31" ht="15" customHeight="1">
      <c r="A11" s="105" t="s">
        <v>5</v>
      </c>
      <c r="B11" s="601" t="s">
        <v>1053</v>
      </c>
      <c r="C11" s="520">
        <v>219907</v>
      </c>
      <c r="D11" s="520">
        <v>0</v>
      </c>
      <c r="E11" s="520">
        <v>0</v>
      </c>
      <c r="F11" s="520">
        <v>0</v>
      </c>
      <c r="G11" s="520">
        <v>0</v>
      </c>
      <c r="H11" s="520">
        <v>0</v>
      </c>
      <c r="I11" s="520">
        <v>0</v>
      </c>
      <c r="J11" s="520">
        <v>0</v>
      </c>
      <c r="K11" s="520">
        <v>0</v>
      </c>
      <c r="L11" s="520">
        <v>0</v>
      </c>
      <c r="M11" s="520">
        <v>0</v>
      </c>
      <c r="N11" s="520">
        <v>0</v>
      </c>
      <c r="O11" s="520">
        <v>0</v>
      </c>
      <c r="P11" s="520">
        <v>0</v>
      </c>
      <c r="Q11" s="520">
        <v>0</v>
      </c>
      <c r="R11" s="520">
        <v>0</v>
      </c>
      <c r="S11" s="520">
        <v>0</v>
      </c>
      <c r="T11" s="520">
        <v>0</v>
      </c>
      <c r="U11" s="520">
        <v>0</v>
      </c>
      <c r="V11" s="520">
        <v>0</v>
      </c>
      <c r="W11" s="520">
        <v>0</v>
      </c>
      <c r="X11" s="520">
        <v>0</v>
      </c>
      <c r="Y11" s="520">
        <v>0</v>
      </c>
      <c r="Z11" s="520">
        <v>0</v>
      </c>
      <c r="AA11" s="520">
        <v>0</v>
      </c>
      <c r="AB11" s="520">
        <v>219907</v>
      </c>
      <c r="AC11" s="497">
        <v>219907</v>
      </c>
      <c r="AE11" s="27"/>
    </row>
    <row r="12" spans="1:31" ht="15" customHeight="1">
      <c r="A12" s="105" t="s">
        <v>549</v>
      </c>
      <c r="B12" s="601" t="s">
        <v>1054</v>
      </c>
      <c r="C12" s="520">
        <v>53373</v>
      </c>
      <c r="D12" s="520">
        <v>0</v>
      </c>
      <c r="E12" s="520">
        <v>0</v>
      </c>
      <c r="F12" s="520">
        <v>0</v>
      </c>
      <c r="G12" s="520">
        <v>0</v>
      </c>
      <c r="H12" s="520">
        <v>0</v>
      </c>
      <c r="I12" s="520">
        <v>0</v>
      </c>
      <c r="J12" s="520">
        <v>0</v>
      </c>
      <c r="K12" s="520">
        <v>0</v>
      </c>
      <c r="L12" s="520">
        <v>0</v>
      </c>
      <c r="M12" s="520">
        <v>0</v>
      </c>
      <c r="N12" s="520">
        <v>0</v>
      </c>
      <c r="O12" s="520">
        <v>0</v>
      </c>
      <c r="P12" s="520">
        <v>0</v>
      </c>
      <c r="Q12" s="520">
        <v>0</v>
      </c>
      <c r="R12" s="520">
        <v>0</v>
      </c>
      <c r="S12" s="520">
        <v>0</v>
      </c>
      <c r="T12" s="520">
        <v>0</v>
      </c>
      <c r="U12" s="520">
        <v>0</v>
      </c>
      <c r="V12" s="520">
        <v>0</v>
      </c>
      <c r="W12" s="520">
        <v>0</v>
      </c>
      <c r="X12" s="520">
        <v>0</v>
      </c>
      <c r="Y12" s="520">
        <v>0</v>
      </c>
      <c r="Z12" s="520">
        <v>0</v>
      </c>
      <c r="AA12" s="520">
        <v>0</v>
      </c>
      <c r="AB12" s="520">
        <v>53373</v>
      </c>
      <c r="AC12" s="497">
        <v>53373</v>
      </c>
      <c r="AE12" s="27"/>
    </row>
    <row r="13" spans="1:31" ht="18.95" customHeight="1">
      <c r="A13" s="105" t="s">
        <v>6</v>
      </c>
      <c r="B13" s="601" t="s">
        <v>911</v>
      </c>
      <c r="C13" s="520">
        <v>7592</v>
      </c>
      <c r="D13" s="520">
        <v>0</v>
      </c>
      <c r="E13" s="520">
        <v>0</v>
      </c>
      <c r="F13" s="520">
        <v>0</v>
      </c>
      <c r="G13" s="520">
        <v>142503</v>
      </c>
      <c r="H13" s="520">
        <v>73716</v>
      </c>
      <c r="I13" s="520">
        <v>0</v>
      </c>
      <c r="J13" s="520">
        <v>4548</v>
      </c>
      <c r="K13" s="520">
        <v>0</v>
      </c>
      <c r="L13" s="520">
        <v>83</v>
      </c>
      <c r="M13" s="520">
        <v>0</v>
      </c>
      <c r="N13" s="520">
        <v>0</v>
      </c>
      <c r="O13" s="520">
        <v>3</v>
      </c>
      <c r="P13" s="520">
        <v>0</v>
      </c>
      <c r="Q13" s="520">
        <v>0</v>
      </c>
      <c r="R13" s="520">
        <v>18</v>
      </c>
      <c r="S13" s="520">
        <v>0</v>
      </c>
      <c r="T13" s="520">
        <v>0</v>
      </c>
      <c r="U13" s="520">
        <v>0</v>
      </c>
      <c r="V13" s="520">
        <v>8676</v>
      </c>
      <c r="W13" s="520">
        <v>0</v>
      </c>
      <c r="X13" s="520">
        <v>0</v>
      </c>
      <c r="Y13" s="520">
        <v>0</v>
      </c>
      <c r="Z13" s="520">
        <v>0</v>
      </c>
      <c r="AA13" s="520">
        <v>0</v>
      </c>
      <c r="AB13" s="520">
        <v>237139</v>
      </c>
      <c r="AC13" s="497">
        <v>183011</v>
      </c>
      <c r="AE13" s="27"/>
    </row>
    <row r="14" spans="1:31" ht="15" customHeight="1">
      <c r="A14" s="105" t="s">
        <v>8</v>
      </c>
      <c r="B14" s="601" t="s">
        <v>908</v>
      </c>
      <c r="C14" s="520">
        <v>0</v>
      </c>
      <c r="D14" s="520">
        <v>0</v>
      </c>
      <c r="E14" s="520">
        <v>0</v>
      </c>
      <c r="F14" s="520">
        <v>2368618</v>
      </c>
      <c r="G14" s="520">
        <v>22</v>
      </c>
      <c r="H14" s="520">
        <v>0</v>
      </c>
      <c r="I14" s="520">
        <v>0</v>
      </c>
      <c r="J14" s="520">
        <v>0</v>
      </c>
      <c r="K14" s="520">
        <v>0</v>
      </c>
      <c r="L14" s="520">
        <v>0</v>
      </c>
      <c r="M14" s="520">
        <v>0</v>
      </c>
      <c r="N14" s="520">
        <v>0</v>
      </c>
      <c r="O14" s="520">
        <v>0</v>
      </c>
      <c r="P14" s="520">
        <v>0</v>
      </c>
      <c r="Q14" s="520">
        <v>0</v>
      </c>
      <c r="R14" s="520">
        <v>0</v>
      </c>
      <c r="S14" s="520">
        <v>0</v>
      </c>
      <c r="T14" s="520">
        <v>0</v>
      </c>
      <c r="U14" s="520">
        <v>0</v>
      </c>
      <c r="V14" s="520">
        <v>0</v>
      </c>
      <c r="W14" s="520">
        <v>0</v>
      </c>
      <c r="X14" s="520">
        <v>0</v>
      </c>
      <c r="Y14" s="520">
        <v>0</v>
      </c>
      <c r="Z14" s="520">
        <v>0</v>
      </c>
      <c r="AA14" s="520">
        <v>0</v>
      </c>
      <c r="AB14" s="520">
        <v>2368640</v>
      </c>
      <c r="AC14" s="497">
        <v>2131778</v>
      </c>
      <c r="AE14" s="27"/>
    </row>
    <row r="15" spans="1:31" ht="15" customHeight="1">
      <c r="A15" s="105" t="s">
        <v>9</v>
      </c>
      <c r="B15" s="601" t="s">
        <v>914</v>
      </c>
      <c r="C15" s="520">
        <v>0</v>
      </c>
      <c r="D15" s="520">
        <v>0</v>
      </c>
      <c r="E15" s="520">
        <v>0</v>
      </c>
      <c r="F15" s="520">
        <v>0</v>
      </c>
      <c r="G15" s="520">
        <v>43722</v>
      </c>
      <c r="H15" s="520">
        <v>0</v>
      </c>
      <c r="I15" s="520">
        <v>17434</v>
      </c>
      <c r="J15" s="520">
        <v>0</v>
      </c>
      <c r="K15" s="520">
        <v>0</v>
      </c>
      <c r="L15" s="520">
        <v>42170</v>
      </c>
      <c r="M15" s="520">
        <v>0</v>
      </c>
      <c r="N15" s="520">
        <v>31682</v>
      </c>
      <c r="O15" s="520">
        <v>13441</v>
      </c>
      <c r="P15" s="520">
        <v>193</v>
      </c>
      <c r="Q15" s="520">
        <v>0</v>
      </c>
      <c r="R15" s="520">
        <v>1333802</v>
      </c>
      <c r="S15" s="520">
        <v>0</v>
      </c>
      <c r="T15" s="520">
        <v>0</v>
      </c>
      <c r="U15" s="520">
        <v>13412</v>
      </c>
      <c r="V15" s="520">
        <v>0</v>
      </c>
      <c r="W15" s="520">
        <v>0</v>
      </c>
      <c r="X15" s="520">
        <v>0</v>
      </c>
      <c r="Y15" s="520">
        <v>0</v>
      </c>
      <c r="Z15" s="520">
        <v>0</v>
      </c>
      <c r="AA15" s="520">
        <v>0</v>
      </c>
      <c r="AB15" s="520">
        <v>1495855</v>
      </c>
      <c r="AC15" s="497">
        <v>1461166</v>
      </c>
      <c r="AE15" s="27"/>
    </row>
    <row r="16" spans="1:31" ht="15" customHeight="1">
      <c r="A16" s="105" t="s">
        <v>550</v>
      </c>
      <c r="B16" s="601" t="s">
        <v>1055</v>
      </c>
      <c r="C16" s="520">
        <v>0</v>
      </c>
      <c r="D16" s="520">
        <v>0</v>
      </c>
      <c r="E16" s="520">
        <v>0</v>
      </c>
      <c r="F16" s="520">
        <v>0</v>
      </c>
      <c r="G16" s="520">
        <v>0</v>
      </c>
      <c r="H16" s="520">
        <v>0</v>
      </c>
      <c r="I16" s="520">
        <v>0</v>
      </c>
      <c r="J16" s="520">
        <v>0</v>
      </c>
      <c r="K16" s="520">
        <v>0</v>
      </c>
      <c r="L16" s="520">
        <v>0</v>
      </c>
      <c r="M16" s="520">
        <v>0</v>
      </c>
      <c r="N16" s="520">
        <v>0</v>
      </c>
      <c r="O16" s="520">
        <v>0</v>
      </c>
      <c r="P16" s="520">
        <v>193</v>
      </c>
      <c r="Q16" s="520">
        <v>0</v>
      </c>
      <c r="R16" s="520">
        <v>11257</v>
      </c>
      <c r="S16" s="520">
        <v>0</v>
      </c>
      <c r="T16" s="520">
        <v>0</v>
      </c>
      <c r="U16" s="520">
        <v>13412</v>
      </c>
      <c r="V16" s="520">
        <v>0</v>
      </c>
      <c r="W16" s="520">
        <v>0</v>
      </c>
      <c r="X16" s="520">
        <v>0</v>
      </c>
      <c r="Y16" s="520">
        <v>0</v>
      </c>
      <c r="Z16" s="520">
        <v>0</v>
      </c>
      <c r="AA16" s="520">
        <v>0</v>
      </c>
      <c r="AB16" s="520">
        <v>24863</v>
      </c>
      <c r="AC16" s="497">
        <v>24863</v>
      </c>
      <c r="AE16" s="27"/>
    </row>
    <row r="17" spans="1:31" ht="24.75" customHeight="1">
      <c r="A17" s="105" t="s">
        <v>10</v>
      </c>
      <c r="B17" s="601" t="s">
        <v>1056</v>
      </c>
      <c r="C17" s="520">
        <v>0</v>
      </c>
      <c r="D17" s="520">
        <v>0</v>
      </c>
      <c r="E17" s="520">
        <v>0</v>
      </c>
      <c r="F17" s="520">
        <v>0</v>
      </c>
      <c r="G17" s="520">
        <v>0</v>
      </c>
      <c r="H17" s="520">
        <v>0</v>
      </c>
      <c r="I17" s="520">
        <v>0</v>
      </c>
      <c r="J17" s="520">
        <v>0</v>
      </c>
      <c r="K17" s="520">
        <v>0</v>
      </c>
      <c r="L17" s="520">
        <v>0</v>
      </c>
      <c r="M17" s="520">
        <v>0</v>
      </c>
      <c r="N17" s="520">
        <v>0</v>
      </c>
      <c r="O17" s="520">
        <v>0</v>
      </c>
      <c r="P17" s="520">
        <v>0</v>
      </c>
      <c r="Q17" s="520">
        <v>0</v>
      </c>
      <c r="R17" s="520">
        <v>29360</v>
      </c>
      <c r="S17" s="520">
        <v>0</v>
      </c>
      <c r="T17" s="520">
        <v>0</v>
      </c>
      <c r="U17" s="520">
        <v>0</v>
      </c>
      <c r="V17" s="520">
        <v>6112</v>
      </c>
      <c r="W17" s="520">
        <v>68419</v>
      </c>
      <c r="X17" s="520">
        <v>0</v>
      </c>
      <c r="Y17" s="520">
        <v>0</v>
      </c>
      <c r="Z17" s="520">
        <v>0</v>
      </c>
      <c r="AA17" s="520">
        <v>0</v>
      </c>
      <c r="AB17" s="520">
        <v>103892</v>
      </c>
      <c r="AC17" s="497">
        <v>103892</v>
      </c>
      <c r="AE17" s="27"/>
    </row>
    <row r="18" spans="1:31" ht="15" customHeight="1">
      <c r="A18" s="105" t="s">
        <v>75</v>
      </c>
      <c r="B18" s="601" t="s">
        <v>1071</v>
      </c>
      <c r="C18" s="520">
        <v>0</v>
      </c>
      <c r="D18" s="520">
        <v>0</v>
      </c>
      <c r="E18" s="520">
        <v>0</v>
      </c>
      <c r="F18" s="520">
        <v>0</v>
      </c>
      <c r="G18" s="520">
        <v>0</v>
      </c>
      <c r="H18" s="520">
        <v>0</v>
      </c>
      <c r="I18" s="520">
        <v>0</v>
      </c>
      <c r="J18" s="520">
        <v>0</v>
      </c>
      <c r="K18" s="520">
        <v>0</v>
      </c>
      <c r="L18" s="520">
        <v>0</v>
      </c>
      <c r="M18" s="520">
        <v>0</v>
      </c>
      <c r="N18" s="520">
        <v>0</v>
      </c>
      <c r="O18" s="520">
        <v>0</v>
      </c>
      <c r="P18" s="520">
        <v>0</v>
      </c>
      <c r="Q18" s="520">
        <v>0</v>
      </c>
      <c r="R18" s="520">
        <v>0</v>
      </c>
      <c r="S18" s="520">
        <v>0</v>
      </c>
      <c r="T18" s="520">
        <v>0</v>
      </c>
      <c r="U18" s="520">
        <v>0</v>
      </c>
      <c r="V18" s="520">
        <v>6112</v>
      </c>
      <c r="W18" s="520">
        <v>0</v>
      </c>
      <c r="X18" s="520">
        <v>0</v>
      </c>
      <c r="Y18" s="520">
        <v>0</v>
      </c>
      <c r="Z18" s="520">
        <v>0</v>
      </c>
      <c r="AA18" s="520">
        <v>0</v>
      </c>
      <c r="AB18" s="520">
        <v>6112</v>
      </c>
      <c r="AC18" s="497">
        <v>6112</v>
      </c>
      <c r="AE18" s="27"/>
    </row>
    <row r="19" spans="1:31" ht="15" customHeight="1">
      <c r="A19" s="105" t="s">
        <v>551</v>
      </c>
      <c r="B19" s="601" t="s">
        <v>1058</v>
      </c>
      <c r="C19" s="520">
        <v>0</v>
      </c>
      <c r="D19" s="520">
        <v>0</v>
      </c>
      <c r="E19" s="520">
        <v>0</v>
      </c>
      <c r="F19" s="520">
        <v>0</v>
      </c>
      <c r="G19" s="520">
        <v>0</v>
      </c>
      <c r="H19" s="520">
        <v>0</v>
      </c>
      <c r="I19" s="520">
        <v>0</v>
      </c>
      <c r="J19" s="520">
        <v>0</v>
      </c>
      <c r="K19" s="520">
        <v>0</v>
      </c>
      <c r="L19" s="520">
        <v>0</v>
      </c>
      <c r="M19" s="520">
        <v>0</v>
      </c>
      <c r="N19" s="520">
        <v>0</v>
      </c>
      <c r="O19" s="520">
        <v>0</v>
      </c>
      <c r="P19" s="520">
        <v>0</v>
      </c>
      <c r="Q19" s="520">
        <v>0</v>
      </c>
      <c r="R19" s="520">
        <v>29360</v>
      </c>
      <c r="S19" s="520">
        <v>0</v>
      </c>
      <c r="T19" s="520">
        <v>0</v>
      </c>
      <c r="U19" s="520">
        <v>0</v>
      </c>
      <c r="V19" s="520">
        <v>0</v>
      </c>
      <c r="W19" s="520">
        <v>68419</v>
      </c>
      <c r="X19" s="520">
        <v>0</v>
      </c>
      <c r="Y19" s="520">
        <v>0</v>
      </c>
      <c r="Z19" s="520">
        <v>0</v>
      </c>
      <c r="AA19" s="520">
        <v>0</v>
      </c>
      <c r="AB19" s="520">
        <v>97780</v>
      </c>
      <c r="AC19" s="497">
        <v>97780</v>
      </c>
      <c r="AE19" s="27"/>
    </row>
    <row r="20" spans="1:31" ht="15" customHeight="1">
      <c r="A20" s="105" t="s">
        <v>11</v>
      </c>
      <c r="B20" s="601" t="s">
        <v>913</v>
      </c>
      <c r="C20" s="520">
        <v>0</v>
      </c>
      <c r="D20" s="520">
        <v>0</v>
      </c>
      <c r="E20" s="520">
        <v>0</v>
      </c>
      <c r="F20" s="520">
        <v>0</v>
      </c>
      <c r="G20" s="520">
        <v>0</v>
      </c>
      <c r="H20" s="520">
        <v>0</v>
      </c>
      <c r="I20" s="520">
        <v>0</v>
      </c>
      <c r="J20" s="520">
        <v>0</v>
      </c>
      <c r="K20" s="520">
        <v>24170</v>
      </c>
      <c r="L20" s="520">
        <v>0</v>
      </c>
      <c r="M20" s="520">
        <v>0</v>
      </c>
      <c r="N20" s="520">
        <v>0</v>
      </c>
      <c r="O20" s="520">
        <v>1152933</v>
      </c>
      <c r="P20" s="520">
        <v>0</v>
      </c>
      <c r="Q20" s="520">
        <v>0</v>
      </c>
      <c r="R20" s="520">
        <v>46582</v>
      </c>
      <c r="S20" s="520">
        <v>0</v>
      </c>
      <c r="T20" s="520">
        <v>0</v>
      </c>
      <c r="U20" s="520">
        <v>0</v>
      </c>
      <c r="V20" s="520">
        <v>0</v>
      </c>
      <c r="W20" s="520">
        <v>0</v>
      </c>
      <c r="X20" s="520">
        <v>0</v>
      </c>
      <c r="Y20" s="520">
        <v>0</v>
      </c>
      <c r="Z20" s="520">
        <v>0</v>
      </c>
      <c r="AA20" s="520">
        <v>0</v>
      </c>
      <c r="AB20" s="520">
        <v>1223684</v>
      </c>
      <c r="AC20" s="497">
        <v>1223684</v>
      </c>
      <c r="AE20" s="27"/>
    </row>
    <row r="21" spans="1:31" ht="15" customHeight="1">
      <c r="A21" s="105" t="s">
        <v>12</v>
      </c>
      <c r="B21" s="601" t="s">
        <v>1072</v>
      </c>
      <c r="C21" s="520">
        <v>156</v>
      </c>
      <c r="D21" s="520">
        <v>0</v>
      </c>
      <c r="E21" s="520">
        <v>0</v>
      </c>
      <c r="F21" s="520">
        <v>0</v>
      </c>
      <c r="G21" s="520">
        <v>9118216</v>
      </c>
      <c r="H21" s="520">
        <v>38433</v>
      </c>
      <c r="I21" s="520">
        <v>23124</v>
      </c>
      <c r="J21" s="520">
        <v>0</v>
      </c>
      <c r="K21" s="520">
        <v>67355</v>
      </c>
      <c r="L21" s="520">
        <v>0</v>
      </c>
      <c r="M21" s="520">
        <v>2867405</v>
      </c>
      <c r="N21" s="520">
        <v>0</v>
      </c>
      <c r="O21" s="520">
        <v>2826663</v>
      </c>
      <c r="P21" s="520">
        <v>0</v>
      </c>
      <c r="Q21" s="520">
        <v>768773</v>
      </c>
      <c r="R21" s="520">
        <v>1850018</v>
      </c>
      <c r="S21" s="520">
        <v>146322</v>
      </c>
      <c r="T21" s="520">
        <v>648239</v>
      </c>
      <c r="U21" s="520">
        <v>0</v>
      </c>
      <c r="V21" s="520">
        <v>1202851</v>
      </c>
      <c r="W21" s="520">
        <v>0</v>
      </c>
      <c r="X21" s="520">
        <v>0</v>
      </c>
      <c r="Y21" s="520">
        <v>0</v>
      </c>
      <c r="Z21" s="520">
        <v>0</v>
      </c>
      <c r="AA21" s="520">
        <v>696315</v>
      </c>
      <c r="AB21" s="520">
        <v>20253870</v>
      </c>
      <c r="AC21" s="520">
        <v>20253870</v>
      </c>
      <c r="AE21" s="27"/>
    </row>
    <row r="22" spans="1:31" ht="15" customHeight="1">
      <c r="A22" s="105" t="s">
        <v>552</v>
      </c>
      <c r="B22" s="601" t="s">
        <v>1061</v>
      </c>
      <c r="C22" s="520">
        <v>107</v>
      </c>
      <c r="D22" s="520">
        <v>0</v>
      </c>
      <c r="E22" s="520">
        <v>0</v>
      </c>
      <c r="F22" s="520">
        <v>0</v>
      </c>
      <c r="G22" s="520">
        <v>7064518</v>
      </c>
      <c r="H22" s="520">
        <v>0</v>
      </c>
      <c r="I22" s="520">
        <v>0</v>
      </c>
      <c r="J22" s="520">
        <v>0</v>
      </c>
      <c r="K22" s="520">
        <v>3007</v>
      </c>
      <c r="L22" s="520">
        <v>0</v>
      </c>
      <c r="M22" s="520">
        <v>0</v>
      </c>
      <c r="N22" s="520">
        <v>0</v>
      </c>
      <c r="O22" s="520">
        <v>2214547</v>
      </c>
      <c r="P22" s="520">
        <v>0</v>
      </c>
      <c r="Q22" s="520">
        <v>0</v>
      </c>
      <c r="R22" s="520">
        <v>653965</v>
      </c>
      <c r="S22" s="520">
        <v>0</v>
      </c>
      <c r="T22" s="520">
        <v>0</v>
      </c>
      <c r="U22" s="520">
        <v>0</v>
      </c>
      <c r="V22" s="520">
        <v>0</v>
      </c>
      <c r="W22" s="520">
        <v>0</v>
      </c>
      <c r="X22" s="520">
        <v>0</v>
      </c>
      <c r="Y22" s="520">
        <v>0</v>
      </c>
      <c r="Z22" s="520">
        <v>0</v>
      </c>
      <c r="AA22" s="520">
        <v>0</v>
      </c>
      <c r="AB22" s="520">
        <v>9936144</v>
      </c>
      <c r="AC22" s="520">
        <v>9936144</v>
      </c>
      <c r="AE22" s="27"/>
    </row>
    <row r="23" spans="1:31">
      <c r="A23" s="105" t="s">
        <v>588</v>
      </c>
      <c r="B23" s="429" t="s">
        <v>1073</v>
      </c>
      <c r="C23" s="520">
        <v>0</v>
      </c>
      <c r="D23" s="520">
        <v>0</v>
      </c>
      <c r="E23" s="520">
        <v>0</v>
      </c>
      <c r="F23" s="520">
        <v>0</v>
      </c>
      <c r="G23" s="520">
        <v>1455</v>
      </c>
      <c r="H23" s="520">
        <v>0</v>
      </c>
      <c r="I23" s="520">
        <v>0</v>
      </c>
      <c r="J23" s="520">
        <v>0</v>
      </c>
      <c r="K23" s="520">
        <v>2553</v>
      </c>
      <c r="L23" s="520">
        <v>0</v>
      </c>
      <c r="M23" s="520">
        <v>0</v>
      </c>
      <c r="N23" s="520">
        <v>0</v>
      </c>
      <c r="O23" s="520">
        <v>726747</v>
      </c>
      <c r="P23" s="520">
        <v>0</v>
      </c>
      <c r="Q23" s="520">
        <v>0</v>
      </c>
      <c r="R23" s="520">
        <v>484346</v>
      </c>
      <c r="S23" s="520">
        <v>0</v>
      </c>
      <c r="T23" s="520">
        <v>0</v>
      </c>
      <c r="U23" s="520">
        <v>0</v>
      </c>
      <c r="V23" s="520">
        <v>0</v>
      </c>
      <c r="W23" s="520">
        <v>0</v>
      </c>
      <c r="X23" s="520">
        <v>0</v>
      </c>
      <c r="Y23" s="520">
        <v>0</v>
      </c>
      <c r="Z23" s="520">
        <v>0</v>
      </c>
      <c r="AA23" s="520">
        <v>0</v>
      </c>
      <c r="AB23" s="520">
        <v>0</v>
      </c>
      <c r="AC23" s="497">
        <v>0</v>
      </c>
      <c r="AE23" s="27"/>
    </row>
    <row r="24" spans="1:31" ht="18.95" customHeight="1">
      <c r="A24" s="105" t="s">
        <v>589</v>
      </c>
      <c r="B24" s="429" t="s">
        <v>1074</v>
      </c>
      <c r="C24" s="520">
        <v>0</v>
      </c>
      <c r="D24" s="520">
        <v>0</v>
      </c>
      <c r="E24" s="520">
        <v>0</v>
      </c>
      <c r="F24" s="520">
        <v>0</v>
      </c>
      <c r="G24" s="520">
        <v>7063063</v>
      </c>
      <c r="H24" s="520">
        <v>0</v>
      </c>
      <c r="I24" s="520">
        <v>0</v>
      </c>
      <c r="J24" s="520">
        <v>0</v>
      </c>
      <c r="K24" s="520">
        <v>0</v>
      </c>
      <c r="L24" s="520">
        <v>0</v>
      </c>
      <c r="M24" s="520">
        <v>0</v>
      </c>
      <c r="N24" s="520">
        <v>0</v>
      </c>
      <c r="O24" s="520">
        <v>0</v>
      </c>
      <c r="P24" s="520">
        <v>0</v>
      </c>
      <c r="Q24" s="520">
        <v>0</v>
      </c>
      <c r="R24" s="520">
        <v>0</v>
      </c>
      <c r="S24" s="520">
        <v>0</v>
      </c>
      <c r="T24" s="520">
        <v>0</v>
      </c>
      <c r="U24" s="520">
        <v>0</v>
      </c>
      <c r="V24" s="520">
        <v>0</v>
      </c>
      <c r="W24" s="520">
        <v>0</v>
      </c>
      <c r="X24" s="520">
        <v>0</v>
      </c>
      <c r="Y24" s="520">
        <v>0</v>
      </c>
      <c r="Z24" s="520">
        <v>0</v>
      </c>
      <c r="AA24" s="520">
        <v>0</v>
      </c>
      <c r="AB24" s="520">
        <v>7063063</v>
      </c>
      <c r="AC24" s="497">
        <v>7063063</v>
      </c>
      <c r="AE24" s="27"/>
    </row>
    <row r="25" spans="1:31">
      <c r="A25" s="105" t="s">
        <v>590</v>
      </c>
      <c r="B25" s="429" t="s">
        <v>1075</v>
      </c>
      <c r="C25" s="520">
        <v>107</v>
      </c>
      <c r="D25" s="520">
        <v>0</v>
      </c>
      <c r="E25" s="520">
        <v>0</v>
      </c>
      <c r="F25" s="520">
        <v>0</v>
      </c>
      <c r="G25" s="520">
        <v>0</v>
      </c>
      <c r="H25" s="520">
        <v>0</v>
      </c>
      <c r="I25" s="520">
        <v>0</v>
      </c>
      <c r="J25" s="520">
        <v>0</v>
      </c>
      <c r="K25" s="520">
        <v>453</v>
      </c>
      <c r="L25" s="520">
        <v>0</v>
      </c>
      <c r="M25" s="520">
        <v>0</v>
      </c>
      <c r="N25" s="520">
        <v>0</v>
      </c>
      <c r="O25" s="520">
        <v>1487800</v>
      </c>
      <c r="P25" s="520">
        <v>0</v>
      </c>
      <c r="Q25" s="520">
        <v>0</v>
      </c>
      <c r="R25" s="520">
        <v>169619</v>
      </c>
      <c r="S25" s="520">
        <v>0</v>
      </c>
      <c r="T25" s="520">
        <v>0</v>
      </c>
      <c r="U25" s="520">
        <v>0</v>
      </c>
      <c r="V25" s="520">
        <v>0</v>
      </c>
      <c r="W25" s="520">
        <v>0</v>
      </c>
      <c r="X25" s="520">
        <v>0</v>
      </c>
      <c r="Y25" s="520">
        <v>0</v>
      </c>
      <c r="Z25" s="520">
        <v>0</v>
      </c>
      <c r="AA25" s="520">
        <v>0</v>
      </c>
      <c r="AB25" s="520">
        <v>1657980</v>
      </c>
      <c r="AC25" s="497">
        <v>1657980</v>
      </c>
      <c r="AE25" s="27"/>
    </row>
    <row r="26" spans="1:31" ht="21" customHeight="1">
      <c r="A26" s="105" t="s">
        <v>553</v>
      </c>
      <c r="B26" s="601" t="s">
        <v>1076</v>
      </c>
      <c r="C26" s="520">
        <v>0</v>
      </c>
      <c r="D26" s="520">
        <v>0</v>
      </c>
      <c r="E26" s="520">
        <v>0</v>
      </c>
      <c r="F26" s="520">
        <v>0</v>
      </c>
      <c r="G26" s="520">
        <v>2045415</v>
      </c>
      <c r="H26" s="520">
        <v>38433</v>
      </c>
      <c r="I26" s="520">
        <v>23124</v>
      </c>
      <c r="J26" s="520">
        <v>0</v>
      </c>
      <c r="K26" s="520">
        <v>57928</v>
      </c>
      <c r="L26" s="520">
        <v>0</v>
      </c>
      <c r="M26" s="520">
        <v>35613</v>
      </c>
      <c r="N26" s="520">
        <v>0</v>
      </c>
      <c r="O26" s="520">
        <v>309788</v>
      </c>
      <c r="P26" s="520">
        <v>0</v>
      </c>
      <c r="Q26" s="520">
        <v>0</v>
      </c>
      <c r="R26" s="520">
        <v>350351</v>
      </c>
      <c r="S26" s="520">
        <v>146322</v>
      </c>
      <c r="T26" s="520">
        <v>0</v>
      </c>
      <c r="U26" s="520">
        <v>0</v>
      </c>
      <c r="V26" s="520">
        <v>335457</v>
      </c>
      <c r="W26" s="520">
        <v>0</v>
      </c>
      <c r="X26" s="520">
        <v>0</v>
      </c>
      <c r="Y26" s="520">
        <v>0</v>
      </c>
      <c r="Z26" s="520">
        <v>0</v>
      </c>
      <c r="AA26" s="520">
        <v>0</v>
      </c>
      <c r="AB26" s="520">
        <v>3342431</v>
      </c>
      <c r="AC26" s="497">
        <v>3342431</v>
      </c>
      <c r="AE26" s="27"/>
    </row>
    <row r="27" spans="1:31" ht="21" customHeight="1">
      <c r="A27" s="105" t="s">
        <v>554</v>
      </c>
      <c r="B27" s="601" t="s">
        <v>1077</v>
      </c>
      <c r="C27" s="520">
        <v>48</v>
      </c>
      <c r="D27" s="520">
        <v>0</v>
      </c>
      <c r="E27" s="520">
        <v>0</v>
      </c>
      <c r="F27" s="520">
        <v>0</v>
      </c>
      <c r="G27" s="520">
        <v>8284</v>
      </c>
      <c r="H27" s="520">
        <v>0</v>
      </c>
      <c r="I27" s="520">
        <v>0</v>
      </c>
      <c r="J27" s="520">
        <v>0</v>
      </c>
      <c r="K27" s="520">
        <v>6420</v>
      </c>
      <c r="L27" s="520">
        <v>0</v>
      </c>
      <c r="M27" s="520">
        <v>2762856</v>
      </c>
      <c r="N27" s="520">
        <v>0</v>
      </c>
      <c r="O27" s="520">
        <v>302258</v>
      </c>
      <c r="P27" s="520">
        <v>0</v>
      </c>
      <c r="Q27" s="520">
        <v>0</v>
      </c>
      <c r="R27" s="520">
        <v>770570</v>
      </c>
      <c r="S27" s="520">
        <v>0</v>
      </c>
      <c r="T27" s="520">
        <v>0</v>
      </c>
      <c r="U27" s="520">
        <v>0</v>
      </c>
      <c r="V27" s="520">
        <v>0</v>
      </c>
      <c r="W27" s="520">
        <v>0</v>
      </c>
      <c r="X27" s="520">
        <v>0</v>
      </c>
      <c r="Y27" s="520">
        <v>0</v>
      </c>
      <c r="Z27" s="520">
        <v>0</v>
      </c>
      <c r="AA27" s="520">
        <v>0</v>
      </c>
      <c r="AB27" s="520">
        <v>3850437</v>
      </c>
      <c r="AC27" s="497">
        <v>3850437</v>
      </c>
      <c r="AE27" s="27"/>
    </row>
    <row r="28" spans="1:31">
      <c r="A28" s="105" t="s">
        <v>591</v>
      </c>
      <c r="B28" s="429" t="s">
        <v>1078</v>
      </c>
      <c r="C28" s="520">
        <v>5</v>
      </c>
      <c r="D28" s="520">
        <v>0</v>
      </c>
      <c r="E28" s="520">
        <v>0</v>
      </c>
      <c r="F28" s="520">
        <v>0</v>
      </c>
      <c r="G28" s="520">
        <v>3844</v>
      </c>
      <c r="H28" s="520">
        <v>0</v>
      </c>
      <c r="I28" s="520">
        <v>0</v>
      </c>
      <c r="J28" s="520">
        <v>0</v>
      </c>
      <c r="K28" s="520">
        <v>569</v>
      </c>
      <c r="L28" s="520">
        <v>0</v>
      </c>
      <c r="M28" s="520">
        <v>0</v>
      </c>
      <c r="N28" s="520">
        <v>0</v>
      </c>
      <c r="O28" s="520">
        <v>97488</v>
      </c>
      <c r="P28" s="520">
        <v>0</v>
      </c>
      <c r="Q28" s="520">
        <v>0</v>
      </c>
      <c r="R28" s="520">
        <v>225478</v>
      </c>
      <c r="S28" s="520">
        <v>0</v>
      </c>
      <c r="T28" s="520">
        <v>0</v>
      </c>
      <c r="U28" s="520">
        <v>0</v>
      </c>
      <c r="V28" s="520">
        <v>0</v>
      </c>
      <c r="W28" s="520">
        <v>0</v>
      </c>
      <c r="X28" s="520">
        <v>0</v>
      </c>
      <c r="Y28" s="520">
        <v>0</v>
      </c>
      <c r="Z28" s="520">
        <v>0</v>
      </c>
      <c r="AA28" s="520">
        <v>0</v>
      </c>
      <c r="AB28" s="520">
        <v>0</v>
      </c>
      <c r="AC28" s="497">
        <v>0</v>
      </c>
      <c r="AE28" s="27"/>
    </row>
    <row r="29" spans="1:31">
      <c r="A29" s="105" t="s">
        <v>592</v>
      </c>
      <c r="B29" s="429" t="s">
        <v>1079</v>
      </c>
      <c r="C29" s="520">
        <v>43</v>
      </c>
      <c r="D29" s="520">
        <v>0</v>
      </c>
      <c r="E29" s="520">
        <v>0</v>
      </c>
      <c r="F29" s="520">
        <v>0</v>
      </c>
      <c r="G29" s="520">
        <v>0</v>
      </c>
      <c r="H29" s="520">
        <v>0</v>
      </c>
      <c r="I29" s="520">
        <v>0</v>
      </c>
      <c r="J29" s="520">
        <v>0</v>
      </c>
      <c r="K29" s="520">
        <v>0</v>
      </c>
      <c r="L29" s="520">
        <v>0</v>
      </c>
      <c r="M29" s="520">
        <v>2762856</v>
      </c>
      <c r="N29" s="520">
        <v>0</v>
      </c>
      <c r="O29" s="520">
        <v>0</v>
      </c>
      <c r="P29" s="520">
        <v>0</v>
      </c>
      <c r="Q29" s="520">
        <v>0</v>
      </c>
      <c r="R29" s="520">
        <v>0</v>
      </c>
      <c r="S29" s="520">
        <v>0</v>
      </c>
      <c r="T29" s="520">
        <v>0</v>
      </c>
      <c r="U29" s="520">
        <v>0</v>
      </c>
      <c r="V29" s="520">
        <v>0</v>
      </c>
      <c r="W29" s="520">
        <v>0</v>
      </c>
      <c r="X29" s="520">
        <v>0</v>
      </c>
      <c r="Y29" s="520">
        <v>0</v>
      </c>
      <c r="Z29" s="520">
        <v>0</v>
      </c>
      <c r="AA29" s="520">
        <v>0</v>
      </c>
      <c r="AB29" s="520">
        <v>2762899</v>
      </c>
      <c r="AC29" s="497">
        <v>2762899</v>
      </c>
      <c r="AE29" s="27"/>
    </row>
    <row r="30" spans="1:31">
      <c r="A30" s="105" t="s">
        <v>593</v>
      </c>
      <c r="B30" s="429" t="s">
        <v>1080</v>
      </c>
      <c r="C30" s="520">
        <v>0</v>
      </c>
      <c r="D30" s="520">
        <v>0</v>
      </c>
      <c r="E30" s="520">
        <v>0</v>
      </c>
      <c r="F30" s="520">
        <v>0</v>
      </c>
      <c r="G30" s="520">
        <v>4440</v>
      </c>
      <c r="H30" s="520">
        <v>0</v>
      </c>
      <c r="I30" s="520">
        <v>0</v>
      </c>
      <c r="J30" s="520">
        <v>0</v>
      </c>
      <c r="K30" s="520">
        <v>5851</v>
      </c>
      <c r="L30" s="520">
        <v>0</v>
      </c>
      <c r="M30" s="520">
        <v>0</v>
      </c>
      <c r="N30" s="520">
        <v>0</v>
      </c>
      <c r="O30" s="520">
        <v>204769</v>
      </c>
      <c r="P30" s="520">
        <v>0</v>
      </c>
      <c r="Q30" s="520">
        <v>0</v>
      </c>
      <c r="R30" s="520">
        <v>545092</v>
      </c>
      <c r="S30" s="520">
        <v>0</v>
      </c>
      <c r="T30" s="520">
        <v>0</v>
      </c>
      <c r="U30" s="520">
        <v>0</v>
      </c>
      <c r="V30" s="520">
        <v>0</v>
      </c>
      <c r="W30" s="520">
        <v>0</v>
      </c>
      <c r="X30" s="520">
        <v>0</v>
      </c>
      <c r="Y30" s="520">
        <v>0</v>
      </c>
      <c r="Z30" s="520">
        <v>0</v>
      </c>
      <c r="AA30" s="520">
        <v>0</v>
      </c>
      <c r="AB30" s="520">
        <v>760153</v>
      </c>
      <c r="AC30" s="497">
        <v>760153</v>
      </c>
      <c r="AE30" s="27"/>
    </row>
    <row r="31" spans="1:31" ht="15" customHeight="1">
      <c r="A31" s="105" t="s">
        <v>555</v>
      </c>
      <c r="B31" s="601" t="s">
        <v>1064</v>
      </c>
      <c r="C31" s="520">
        <v>0</v>
      </c>
      <c r="D31" s="520">
        <v>0</v>
      </c>
      <c r="E31" s="520">
        <v>0</v>
      </c>
      <c r="F31" s="520">
        <v>0</v>
      </c>
      <c r="G31" s="520">
        <v>0</v>
      </c>
      <c r="H31" s="520">
        <v>0</v>
      </c>
      <c r="I31" s="520">
        <v>0</v>
      </c>
      <c r="J31" s="520">
        <v>0</v>
      </c>
      <c r="K31" s="520">
        <v>0</v>
      </c>
      <c r="L31" s="520">
        <v>0</v>
      </c>
      <c r="M31" s="520">
        <v>68935</v>
      </c>
      <c r="N31" s="520">
        <v>0</v>
      </c>
      <c r="O31" s="520">
        <v>70</v>
      </c>
      <c r="P31" s="520">
        <v>0</v>
      </c>
      <c r="Q31" s="520">
        <v>768773</v>
      </c>
      <c r="R31" s="520">
        <v>9103</v>
      </c>
      <c r="S31" s="520">
        <v>0</v>
      </c>
      <c r="T31" s="520">
        <v>648239</v>
      </c>
      <c r="U31" s="520">
        <v>0</v>
      </c>
      <c r="V31" s="520">
        <v>129893</v>
      </c>
      <c r="W31" s="520">
        <v>0</v>
      </c>
      <c r="X31" s="520">
        <v>0</v>
      </c>
      <c r="Y31" s="520">
        <v>0</v>
      </c>
      <c r="Z31" s="520">
        <v>0</v>
      </c>
      <c r="AA31" s="520">
        <v>696315</v>
      </c>
      <c r="AB31" s="520">
        <v>2321329</v>
      </c>
      <c r="AC31" s="497">
        <v>2321329</v>
      </c>
      <c r="AE31" s="27"/>
    </row>
    <row r="32" spans="1:31" ht="15" customHeight="1">
      <c r="A32" s="105" t="s">
        <v>556</v>
      </c>
      <c r="B32" s="601" t="s">
        <v>1065</v>
      </c>
      <c r="C32" s="520">
        <v>0</v>
      </c>
      <c r="D32" s="520">
        <v>0</v>
      </c>
      <c r="E32" s="520">
        <v>0</v>
      </c>
      <c r="F32" s="520">
        <v>0</v>
      </c>
      <c r="G32" s="520">
        <v>0</v>
      </c>
      <c r="H32" s="520">
        <v>0</v>
      </c>
      <c r="I32" s="520">
        <v>0</v>
      </c>
      <c r="J32" s="520">
        <v>0</v>
      </c>
      <c r="K32" s="520">
        <v>0</v>
      </c>
      <c r="L32" s="520">
        <v>0</v>
      </c>
      <c r="M32" s="520">
        <v>0</v>
      </c>
      <c r="N32" s="520">
        <v>0</v>
      </c>
      <c r="O32" s="520">
        <v>0</v>
      </c>
      <c r="P32" s="520">
        <v>0</v>
      </c>
      <c r="Q32" s="520">
        <v>0</v>
      </c>
      <c r="R32" s="520">
        <v>66029</v>
      </c>
      <c r="S32" s="520">
        <v>0</v>
      </c>
      <c r="T32" s="520">
        <v>0</v>
      </c>
      <c r="U32" s="520">
        <v>0</v>
      </c>
      <c r="V32" s="520">
        <v>737500</v>
      </c>
      <c r="W32" s="520">
        <v>0</v>
      </c>
      <c r="X32" s="520">
        <v>0</v>
      </c>
      <c r="Y32" s="520">
        <v>0</v>
      </c>
      <c r="Z32" s="520">
        <v>0</v>
      </c>
      <c r="AA32" s="520">
        <v>0</v>
      </c>
      <c r="AB32" s="520">
        <v>803530</v>
      </c>
      <c r="AC32" s="497">
        <v>803530</v>
      </c>
      <c r="AE32" s="27"/>
    </row>
    <row r="33" spans="1:31" ht="15" customHeight="1">
      <c r="A33" s="105" t="s">
        <v>13</v>
      </c>
      <c r="B33" s="601" t="s">
        <v>915</v>
      </c>
      <c r="C33" s="520">
        <v>0</v>
      </c>
      <c r="D33" s="520">
        <v>0</v>
      </c>
      <c r="E33" s="520">
        <v>0</v>
      </c>
      <c r="F33" s="520">
        <v>0</v>
      </c>
      <c r="G33" s="520">
        <v>0</v>
      </c>
      <c r="H33" s="520">
        <v>0</v>
      </c>
      <c r="I33" s="520">
        <v>0</v>
      </c>
      <c r="J33" s="520">
        <v>0</v>
      </c>
      <c r="K33" s="520">
        <v>0</v>
      </c>
      <c r="L33" s="520">
        <v>0</v>
      </c>
      <c r="M33" s="520">
        <v>0</v>
      </c>
      <c r="N33" s="520">
        <v>0</v>
      </c>
      <c r="O33" s="520">
        <v>0</v>
      </c>
      <c r="P33" s="520">
        <v>0</v>
      </c>
      <c r="Q33" s="520">
        <v>0</v>
      </c>
      <c r="R33" s="520">
        <v>648615</v>
      </c>
      <c r="S33" s="520">
        <v>0</v>
      </c>
      <c r="T33" s="520">
        <v>0</v>
      </c>
      <c r="U33" s="520">
        <v>0</v>
      </c>
      <c r="V33" s="520">
        <v>258155</v>
      </c>
      <c r="W33" s="520">
        <v>0</v>
      </c>
      <c r="X33" s="520">
        <v>0</v>
      </c>
      <c r="Y33" s="520">
        <v>0</v>
      </c>
      <c r="Z33" s="520">
        <v>0</v>
      </c>
      <c r="AA33" s="520">
        <v>0</v>
      </c>
      <c r="AB33" s="520">
        <v>906770</v>
      </c>
      <c r="AC33" s="497">
        <v>906770</v>
      </c>
      <c r="AE33" s="27"/>
    </row>
    <row r="34" spans="1:31" ht="28.7" customHeight="1">
      <c r="A34" s="105" t="s">
        <v>77</v>
      </c>
      <c r="B34" s="601" t="s">
        <v>1066</v>
      </c>
      <c r="C34" s="520">
        <v>0</v>
      </c>
      <c r="D34" s="520">
        <v>0</v>
      </c>
      <c r="E34" s="520">
        <v>0</v>
      </c>
      <c r="F34" s="520">
        <v>0</v>
      </c>
      <c r="G34" s="520">
        <v>0</v>
      </c>
      <c r="H34" s="520">
        <v>0</v>
      </c>
      <c r="I34" s="520">
        <v>0</v>
      </c>
      <c r="J34" s="520">
        <v>0</v>
      </c>
      <c r="K34" s="520">
        <v>0</v>
      </c>
      <c r="L34" s="520">
        <v>0</v>
      </c>
      <c r="M34" s="520">
        <v>0</v>
      </c>
      <c r="N34" s="520">
        <v>0</v>
      </c>
      <c r="O34" s="520">
        <v>0</v>
      </c>
      <c r="P34" s="520">
        <v>0</v>
      </c>
      <c r="Q34" s="520">
        <v>0</v>
      </c>
      <c r="R34" s="520">
        <v>0</v>
      </c>
      <c r="S34" s="520">
        <v>0</v>
      </c>
      <c r="T34" s="520">
        <v>0</v>
      </c>
      <c r="U34" s="520">
        <v>0</v>
      </c>
      <c r="V34" s="520">
        <v>0</v>
      </c>
      <c r="W34" s="520">
        <v>0</v>
      </c>
      <c r="X34" s="520">
        <v>0</v>
      </c>
      <c r="Y34" s="520">
        <v>0</v>
      </c>
      <c r="Z34" s="520">
        <v>0</v>
      </c>
      <c r="AA34" s="520">
        <v>0</v>
      </c>
      <c r="AB34" s="520">
        <v>0</v>
      </c>
      <c r="AC34" s="497">
        <v>0</v>
      </c>
      <c r="AE34" s="27"/>
    </row>
    <row r="35" spans="1:31" ht="15" customHeight="1">
      <c r="A35" s="105" t="s">
        <v>541</v>
      </c>
      <c r="B35" s="601" t="s">
        <v>1067</v>
      </c>
      <c r="C35" s="520">
        <v>1771</v>
      </c>
      <c r="D35" s="520">
        <v>0</v>
      </c>
      <c r="E35" s="520">
        <v>0</v>
      </c>
      <c r="F35" s="520">
        <v>0</v>
      </c>
      <c r="G35" s="520">
        <v>0</v>
      </c>
      <c r="H35" s="520">
        <v>0</v>
      </c>
      <c r="I35" s="520">
        <v>0</v>
      </c>
      <c r="J35" s="520">
        <v>0</v>
      </c>
      <c r="K35" s="520">
        <v>0</v>
      </c>
      <c r="L35" s="520">
        <v>365</v>
      </c>
      <c r="M35" s="520">
        <v>0</v>
      </c>
      <c r="N35" s="520">
        <v>0</v>
      </c>
      <c r="O35" s="520">
        <v>0</v>
      </c>
      <c r="P35" s="520">
        <v>0</v>
      </c>
      <c r="Q35" s="520">
        <v>0</v>
      </c>
      <c r="R35" s="520">
        <v>1608</v>
      </c>
      <c r="S35" s="520">
        <v>0</v>
      </c>
      <c r="T35" s="520">
        <v>0</v>
      </c>
      <c r="U35" s="520">
        <v>0</v>
      </c>
      <c r="V35" s="520">
        <v>5</v>
      </c>
      <c r="W35" s="520">
        <v>0</v>
      </c>
      <c r="X35" s="520">
        <v>0</v>
      </c>
      <c r="Y35" s="520">
        <v>0</v>
      </c>
      <c r="Z35" s="520">
        <v>3164</v>
      </c>
      <c r="AA35" s="520">
        <v>0</v>
      </c>
      <c r="AB35" s="520">
        <v>6914</v>
      </c>
      <c r="AC35" s="497">
        <v>6914</v>
      </c>
      <c r="AE35" s="27"/>
    </row>
    <row r="36" spans="1:31" ht="15" customHeight="1">
      <c r="A36" s="105" t="s">
        <v>542</v>
      </c>
      <c r="B36" s="601" t="s">
        <v>1068</v>
      </c>
      <c r="C36" s="520">
        <v>262105</v>
      </c>
      <c r="D36" s="520">
        <v>0</v>
      </c>
      <c r="E36" s="520">
        <v>0</v>
      </c>
      <c r="F36" s="520">
        <v>0</v>
      </c>
      <c r="G36" s="520">
        <v>37</v>
      </c>
      <c r="H36" s="520">
        <v>0</v>
      </c>
      <c r="I36" s="520">
        <v>0</v>
      </c>
      <c r="J36" s="520">
        <v>0</v>
      </c>
      <c r="K36" s="520">
        <v>0</v>
      </c>
      <c r="L36" s="520">
        <v>0</v>
      </c>
      <c r="M36" s="520">
        <v>0</v>
      </c>
      <c r="N36" s="520">
        <v>0</v>
      </c>
      <c r="O36" s="520">
        <v>0</v>
      </c>
      <c r="P36" s="520">
        <v>0</v>
      </c>
      <c r="Q36" s="520">
        <v>0</v>
      </c>
      <c r="R36" s="520">
        <v>564685</v>
      </c>
      <c r="S36" s="520">
        <v>0</v>
      </c>
      <c r="T36" s="520">
        <v>0</v>
      </c>
      <c r="U36" s="520">
        <v>0</v>
      </c>
      <c r="V36" s="520">
        <v>0</v>
      </c>
      <c r="W36" s="520">
        <v>26196</v>
      </c>
      <c r="X36" s="520">
        <v>0</v>
      </c>
      <c r="Y36" s="520">
        <v>0</v>
      </c>
      <c r="Z36" s="520">
        <v>0</v>
      </c>
      <c r="AA36" s="520">
        <v>0</v>
      </c>
      <c r="AB36" s="520">
        <v>853023</v>
      </c>
      <c r="AC36" s="497">
        <v>853023</v>
      </c>
      <c r="AE36" s="27"/>
    </row>
    <row r="37" spans="1:31" ht="15" customHeight="1">
      <c r="A37" s="521" t="s">
        <v>14</v>
      </c>
      <c r="B37" s="602" t="s">
        <v>630</v>
      </c>
      <c r="C37" s="522"/>
      <c r="D37" s="522"/>
      <c r="E37" s="522"/>
      <c r="F37" s="522"/>
      <c r="G37" s="522"/>
      <c r="H37" s="522"/>
      <c r="I37" s="522"/>
      <c r="J37" s="522"/>
      <c r="K37" s="522"/>
      <c r="L37" s="522"/>
      <c r="M37" s="522"/>
      <c r="N37" s="522"/>
      <c r="O37" s="522"/>
      <c r="P37" s="522"/>
      <c r="Q37" s="522"/>
      <c r="R37" s="522"/>
      <c r="S37" s="522"/>
      <c r="T37" s="522"/>
      <c r="U37" s="522"/>
      <c r="V37" s="522"/>
      <c r="W37" s="522"/>
      <c r="X37" s="522"/>
      <c r="Y37" s="522"/>
      <c r="Z37" s="522"/>
      <c r="AA37" s="522"/>
      <c r="AB37" s="522"/>
      <c r="AC37" s="523"/>
      <c r="AE37" s="27"/>
    </row>
    <row r="38" spans="1:31" ht="15" customHeight="1">
      <c r="A38" s="108" t="s">
        <v>594</v>
      </c>
      <c r="B38" s="603" t="s">
        <v>1069</v>
      </c>
      <c r="C38" s="497">
        <v>5783394</v>
      </c>
      <c r="D38" s="497">
        <v>0</v>
      </c>
      <c r="E38" s="497">
        <v>34992</v>
      </c>
      <c r="F38" s="497">
        <v>2368618</v>
      </c>
      <c r="G38" s="497">
        <v>9441568</v>
      </c>
      <c r="H38" s="497">
        <v>112149</v>
      </c>
      <c r="I38" s="497">
        <v>40557</v>
      </c>
      <c r="J38" s="497">
        <v>4548</v>
      </c>
      <c r="K38" s="497">
        <v>91525</v>
      </c>
      <c r="L38" s="497">
        <v>42618</v>
      </c>
      <c r="M38" s="497">
        <v>2867405</v>
      </c>
      <c r="N38" s="497">
        <v>31682</v>
      </c>
      <c r="O38" s="497">
        <v>3993039</v>
      </c>
      <c r="P38" s="497">
        <v>193</v>
      </c>
      <c r="Q38" s="497">
        <v>768773</v>
      </c>
      <c r="R38" s="497">
        <v>4474689</v>
      </c>
      <c r="S38" s="497">
        <v>146322</v>
      </c>
      <c r="T38" s="497">
        <v>648239</v>
      </c>
      <c r="U38" s="497">
        <v>13412</v>
      </c>
      <c r="V38" s="497">
        <v>1475799</v>
      </c>
      <c r="W38" s="497">
        <v>94615</v>
      </c>
      <c r="X38" s="497">
        <v>0</v>
      </c>
      <c r="Y38" s="497">
        <v>0</v>
      </c>
      <c r="Z38" s="497">
        <v>3164</v>
      </c>
      <c r="AA38" s="497">
        <v>696315</v>
      </c>
      <c r="AB38" s="520">
        <v>33133617</v>
      </c>
      <c r="AC38" s="497">
        <v>28288472</v>
      </c>
      <c r="AE38" s="27"/>
    </row>
  </sheetData>
  <mergeCells count="1">
    <mergeCell ref="C4:AA4"/>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1F9F5-B015-48EB-8AAE-5249CEE09CBA}">
  <dimension ref="A1:J37"/>
  <sheetViews>
    <sheetView showGridLines="0" zoomScale="80" zoomScaleNormal="80" workbookViewId="0">
      <selection activeCell="C26" sqref="C26"/>
    </sheetView>
  </sheetViews>
  <sheetFormatPr baseColWidth="10" defaultColWidth="9.140625" defaultRowHeight="15"/>
  <cols>
    <col min="1" max="2" width="35" customWidth="1"/>
    <col min="3" max="10" width="21.85546875" customWidth="1"/>
  </cols>
  <sheetData>
    <row r="1" spans="1:10" ht="39" customHeight="1">
      <c r="A1" s="29" t="s">
        <v>1083</v>
      </c>
      <c r="B1" s="29"/>
      <c r="C1" s="69"/>
      <c r="D1" s="69"/>
      <c r="E1" s="69"/>
      <c r="F1" s="69"/>
    </row>
    <row r="2" spans="1:10" ht="20.100000000000001" customHeight="1">
      <c r="A2" t="s">
        <v>660</v>
      </c>
      <c r="B2" s="604"/>
      <c r="E2" s="413"/>
      <c r="I2" s="413"/>
      <c r="J2" s="413"/>
    </row>
    <row r="3" spans="1:10" ht="20.100000000000001" customHeight="1">
      <c r="A3" s="610"/>
      <c r="B3" s="611"/>
      <c r="C3" s="105" t="s">
        <v>0</v>
      </c>
      <c r="D3" s="105" t="s">
        <v>1</v>
      </c>
      <c r="E3" s="105" t="s">
        <v>2</v>
      </c>
      <c r="F3" s="105" t="s">
        <v>71</v>
      </c>
      <c r="G3" s="105" t="s">
        <v>72</v>
      </c>
      <c r="H3" s="105" t="s">
        <v>166</v>
      </c>
      <c r="I3" s="105" t="s">
        <v>167</v>
      </c>
      <c r="J3" s="105" t="s">
        <v>168</v>
      </c>
    </row>
    <row r="4" spans="1:10" ht="60" customHeight="1">
      <c r="A4" s="606"/>
      <c r="B4" s="607"/>
      <c r="C4" s="767" t="s">
        <v>1086</v>
      </c>
      <c r="D4" s="768"/>
      <c r="E4" s="768"/>
      <c r="F4" s="769"/>
      <c r="G4" s="767" t="s">
        <v>995</v>
      </c>
      <c r="H4" s="769"/>
      <c r="I4" s="770" t="s">
        <v>1092</v>
      </c>
      <c r="J4" s="770"/>
    </row>
    <row r="5" spans="1:10" ht="131.25" customHeight="1">
      <c r="A5" s="606"/>
      <c r="B5" s="607"/>
      <c r="C5" s="457" t="s">
        <v>1087</v>
      </c>
      <c r="D5" s="767" t="s">
        <v>1088</v>
      </c>
      <c r="E5" s="768"/>
      <c r="F5" s="769"/>
      <c r="G5" s="457" t="s">
        <v>1091</v>
      </c>
      <c r="H5" s="457" t="s">
        <v>1091</v>
      </c>
      <c r="I5" s="454"/>
      <c r="J5" s="459" t="s">
        <v>1093</v>
      </c>
    </row>
    <row r="6" spans="1:10" ht="20.100000000000001" customHeight="1">
      <c r="A6" s="608"/>
      <c r="B6" s="609"/>
      <c r="C6" s="460"/>
      <c r="D6" s="431"/>
      <c r="E6" s="461" t="s">
        <v>1089</v>
      </c>
      <c r="F6" s="434" t="s">
        <v>1090</v>
      </c>
      <c r="G6" s="460"/>
      <c r="H6" s="460"/>
      <c r="I6" s="299"/>
      <c r="J6" s="460"/>
    </row>
    <row r="7" spans="1:10" ht="29.1" customHeight="1">
      <c r="A7" s="105" t="s">
        <v>236</v>
      </c>
      <c r="B7" s="571" t="s">
        <v>1007</v>
      </c>
      <c r="C7" s="437">
        <v>0</v>
      </c>
      <c r="D7" s="437">
        <v>0</v>
      </c>
      <c r="E7" s="437">
        <v>0</v>
      </c>
      <c r="F7" s="437">
        <v>0</v>
      </c>
      <c r="G7" s="437">
        <v>0</v>
      </c>
      <c r="H7" s="437">
        <v>0</v>
      </c>
      <c r="I7" s="437">
        <v>0</v>
      </c>
      <c r="J7" s="437">
        <v>0</v>
      </c>
    </row>
    <row r="8" spans="1:10" ht="20.100000000000001" customHeight="1">
      <c r="A8" s="105" t="s">
        <v>237</v>
      </c>
      <c r="B8" s="571" t="s">
        <v>1008</v>
      </c>
      <c r="C8" s="437">
        <v>571076</v>
      </c>
      <c r="D8" s="437">
        <v>688908</v>
      </c>
      <c r="E8" s="437">
        <v>688908</v>
      </c>
      <c r="F8" s="437">
        <v>670097</v>
      </c>
      <c r="G8" s="437">
        <v>-21899</v>
      </c>
      <c r="H8" s="437">
        <v>-211566</v>
      </c>
      <c r="I8" s="437">
        <v>939421</v>
      </c>
      <c r="J8" s="437">
        <v>453507</v>
      </c>
    </row>
    <row r="9" spans="1:10" ht="20.100000000000001" customHeight="1">
      <c r="A9" s="105" t="s">
        <v>187</v>
      </c>
      <c r="B9" s="444" t="s">
        <v>1009</v>
      </c>
      <c r="C9" s="437">
        <v>0</v>
      </c>
      <c r="D9" s="437">
        <v>0</v>
      </c>
      <c r="E9" s="437">
        <v>0</v>
      </c>
      <c r="F9" s="437">
        <v>0</v>
      </c>
      <c r="G9" s="437">
        <v>0</v>
      </c>
      <c r="H9" s="437">
        <v>0</v>
      </c>
      <c r="I9" s="437">
        <v>0</v>
      </c>
      <c r="J9" s="437">
        <v>0</v>
      </c>
    </row>
    <row r="10" spans="1:10" ht="20.100000000000001" customHeight="1">
      <c r="A10" s="105" t="s">
        <v>238</v>
      </c>
      <c r="B10" s="444" t="s">
        <v>1010</v>
      </c>
      <c r="C10" s="437">
        <v>0</v>
      </c>
      <c r="D10" s="437">
        <v>0</v>
      </c>
      <c r="E10" s="437">
        <v>0</v>
      </c>
      <c r="F10" s="437">
        <v>0</v>
      </c>
      <c r="G10" s="437">
        <v>0</v>
      </c>
      <c r="H10" s="437">
        <v>0</v>
      </c>
      <c r="I10" s="437">
        <v>0</v>
      </c>
      <c r="J10" s="437">
        <v>0</v>
      </c>
    </row>
    <row r="11" spans="1:10" ht="20.100000000000001" customHeight="1">
      <c r="A11" s="105" t="s">
        <v>239</v>
      </c>
      <c r="B11" s="444" t="s">
        <v>1011</v>
      </c>
      <c r="C11" s="437">
        <v>0</v>
      </c>
      <c r="D11" s="437">
        <v>0</v>
      </c>
      <c r="E11" s="437">
        <v>0</v>
      </c>
      <c r="F11" s="437">
        <v>0</v>
      </c>
      <c r="G11" s="437">
        <v>0</v>
      </c>
      <c r="H11" s="437">
        <v>0</v>
      </c>
      <c r="I11" s="437">
        <v>0</v>
      </c>
      <c r="J11" s="437">
        <v>0</v>
      </c>
    </row>
    <row r="12" spans="1:10" ht="20.100000000000001" customHeight="1">
      <c r="A12" s="105" t="s">
        <v>240</v>
      </c>
      <c r="B12" s="444" t="s">
        <v>1012</v>
      </c>
      <c r="C12" s="437">
        <v>4955</v>
      </c>
      <c r="D12" s="437">
        <v>20</v>
      </c>
      <c r="E12" s="437">
        <v>20</v>
      </c>
      <c r="F12" s="437">
        <v>20</v>
      </c>
      <c r="G12" s="437">
        <v>-177</v>
      </c>
      <c r="H12" s="437">
        <v>-11</v>
      </c>
      <c r="I12" s="437">
        <v>4247</v>
      </c>
      <c r="J12" s="437">
        <v>0</v>
      </c>
    </row>
    <row r="13" spans="1:10" ht="20.100000000000001" customHeight="1">
      <c r="A13" s="105" t="s">
        <v>241</v>
      </c>
      <c r="B13" s="444" t="s">
        <v>1013</v>
      </c>
      <c r="C13" s="437">
        <v>386646</v>
      </c>
      <c r="D13" s="437">
        <v>549093</v>
      </c>
      <c r="E13" s="437">
        <v>549093</v>
      </c>
      <c r="F13" s="437">
        <v>532244</v>
      </c>
      <c r="G13" s="437">
        <v>-13837</v>
      </c>
      <c r="H13" s="437">
        <v>-176681</v>
      </c>
      <c r="I13" s="437">
        <v>681831</v>
      </c>
      <c r="J13" s="437">
        <v>355243</v>
      </c>
    </row>
    <row r="14" spans="1:10" ht="20.100000000000001" customHeight="1">
      <c r="A14" s="105" t="s">
        <v>242</v>
      </c>
      <c r="B14" s="444" t="s">
        <v>1015</v>
      </c>
      <c r="C14" s="437">
        <v>179475</v>
      </c>
      <c r="D14" s="437">
        <v>139795</v>
      </c>
      <c r="E14" s="437">
        <v>139795</v>
      </c>
      <c r="F14" s="437">
        <v>137834</v>
      </c>
      <c r="G14" s="437">
        <v>-7885</v>
      </c>
      <c r="H14" s="437">
        <v>-34875</v>
      </c>
      <c r="I14" s="437">
        <v>253343</v>
      </c>
      <c r="J14" s="437">
        <v>98264</v>
      </c>
    </row>
    <row r="15" spans="1:10" ht="20.100000000000001" customHeight="1">
      <c r="A15" s="105" t="s">
        <v>243</v>
      </c>
      <c r="B15" s="571" t="s">
        <v>1084</v>
      </c>
      <c r="C15" s="437">
        <v>0</v>
      </c>
      <c r="D15" s="437">
        <v>0</v>
      </c>
      <c r="E15" s="437">
        <v>0</v>
      </c>
      <c r="F15" s="437">
        <v>0</v>
      </c>
      <c r="G15" s="437">
        <v>0</v>
      </c>
      <c r="H15" s="437">
        <v>0</v>
      </c>
      <c r="I15" s="437">
        <v>0</v>
      </c>
      <c r="J15" s="437">
        <v>0</v>
      </c>
    </row>
    <row r="16" spans="1:10" ht="20.100000000000001" customHeight="1">
      <c r="A16" s="105" t="s">
        <v>244</v>
      </c>
      <c r="B16" s="571" t="s">
        <v>1085</v>
      </c>
      <c r="C16" s="437">
        <v>26598</v>
      </c>
      <c r="D16" s="437">
        <v>17152</v>
      </c>
      <c r="E16" s="437">
        <v>17152</v>
      </c>
      <c r="F16" s="437">
        <v>17152</v>
      </c>
      <c r="G16" s="437">
        <v>425</v>
      </c>
      <c r="H16" s="437">
        <v>1876</v>
      </c>
      <c r="I16" s="437">
        <v>2</v>
      </c>
      <c r="J16" s="437">
        <v>2</v>
      </c>
    </row>
    <row r="17" spans="1:10" ht="20.100000000000001" customHeight="1">
      <c r="A17" s="108" t="s">
        <v>245</v>
      </c>
      <c r="B17" s="605" t="s">
        <v>659</v>
      </c>
      <c r="C17" s="437">
        <v>597674</v>
      </c>
      <c r="D17" s="437">
        <v>706060</v>
      </c>
      <c r="E17" s="437">
        <v>706060</v>
      </c>
      <c r="F17" s="437">
        <v>687249</v>
      </c>
      <c r="G17" s="437">
        <v>-22324</v>
      </c>
      <c r="H17" s="437">
        <v>-213443</v>
      </c>
      <c r="I17" s="437">
        <v>939424</v>
      </c>
      <c r="J17" s="437">
        <v>453510</v>
      </c>
    </row>
    <row r="24" spans="1:10">
      <c r="C24" s="27"/>
      <c r="D24" s="27"/>
      <c r="E24" s="27"/>
      <c r="F24" s="27"/>
      <c r="G24" s="27"/>
      <c r="H24" s="27"/>
      <c r="I24" s="27"/>
      <c r="J24" s="27"/>
    </row>
    <row r="25" spans="1:10">
      <c r="C25" s="27"/>
      <c r="D25" s="27"/>
      <c r="E25" s="27"/>
      <c r="F25" s="27"/>
      <c r="G25" s="27"/>
      <c r="H25" s="27"/>
      <c r="I25" s="27"/>
      <c r="J25" s="27"/>
    </row>
    <row r="26" spans="1:10">
      <c r="C26" s="27"/>
      <c r="D26" s="27"/>
      <c r="E26" s="27"/>
      <c r="F26" s="27"/>
      <c r="G26" s="27"/>
      <c r="H26" s="27"/>
      <c r="I26" s="27"/>
      <c r="J26" s="27"/>
    </row>
    <row r="27" spans="1:10">
      <c r="C27" s="27"/>
      <c r="D27" s="27"/>
      <c r="E27" s="27"/>
      <c r="F27" s="27"/>
      <c r="G27" s="27"/>
      <c r="H27" s="27"/>
      <c r="I27" s="27"/>
      <c r="J27" s="27"/>
    </row>
    <row r="28" spans="1:10">
      <c r="C28" s="27"/>
      <c r="D28" s="27"/>
      <c r="E28" s="27"/>
      <c r="F28" s="27"/>
      <c r="G28" s="27"/>
      <c r="H28" s="27"/>
      <c r="I28" s="27"/>
      <c r="J28" s="27"/>
    </row>
    <row r="29" spans="1:10">
      <c r="C29" s="27"/>
      <c r="D29" s="27"/>
      <c r="E29" s="27"/>
      <c r="F29" s="27"/>
      <c r="G29" s="27"/>
      <c r="H29" s="27"/>
      <c r="I29" s="27"/>
      <c r="J29" s="27"/>
    </row>
    <row r="30" spans="1:10">
      <c r="C30" s="27"/>
      <c r="D30" s="27"/>
      <c r="E30" s="27"/>
      <c r="F30" s="27"/>
      <c r="G30" s="27"/>
      <c r="H30" s="27"/>
      <c r="I30" s="27"/>
      <c r="J30" s="27"/>
    </row>
    <row r="31" spans="1:10">
      <c r="C31" s="27"/>
      <c r="D31" s="27"/>
      <c r="E31" s="27"/>
      <c r="F31" s="27"/>
      <c r="G31" s="27"/>
      <c r="H31" s="27"/>
      <c r="I31" s="27"/>
      <c r="J31" s="27"/>
    </row>
    <row r="32" spans="1:10">
      <c r="C32" s="27"/>
      <c r="D32" s="27"/>
      <c r="E32" s="27"/>
      <c r="F32" s="27"/>
      <c r="G32" s="27"/>
      <c r="H32" s="27"/>
      <c r="I32" s="27"/>
      <c r="J32" s="27"/>
    </row>
    <row r="33" spans="3:10">
      <c r="C33" s="27"/>
      <c r="D33" s="27"/>
      <c r="E33" s="27"/>
      <c r="F33" s="27"/>
      <c r="G33" s="27"/>
      <c r="H33" s="27"/>
      <c r="I33" s="27"/>
      <c r="J33" s="27"/>
    </row>
    <row r="34" spans="3:10">
      <c r="C34" s="27"/>
      <c r="D34" s="27"/>
      <c r="E34" s="27"/>
      <c r="F34" s="27"/>
      <c r="G34" s="27"/>
      <c r="H34" s="27"/>
      <c r="I34" s="27"/>
      <c r="J34" s="27"/>
    </row>
    <row r="35" spans="3:10">
      <c r="C35" s="27"/>
    </row>
    <row r="36" spans="3:10">
      <c r="C36" s="27"/>
    </row>
    <row r="37" spans="3:10">
      <c r="C37" s="27"/>
    </row>
  </sheetData>
  <mergeCells count="4">
    <mergeCell ref="D5:F5"/>
    <mergeCell ref="I4:J4"/>
    <mergeCell ref="C4:F4"/>
    <mergeCell ref="G4:H4"/>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08038-4EAC-4A75-8D8F-5DB3D8BE2F76}">
  <dimension ref="A1:H56"/>
  <sheetViews>
    <sheetView showGridLines="0" zoomScale="90" zoomScaleNormal="90" workbookViewId="0">
      <selection activeCell="C26" sqref="C26"/>
    </sheetView>
  </sheetViews>
  <sheetFormatPr baseColWidth="10" defaultColWidth="9.140625" defaultRowHeight="15"/>
  <cols>
    <col min="1" max="1" width="11" customWidth="1"/>
    <col min="2" max="2" width="65.5703125" customWidth="1"/>
    <col min="3" max="8" width="21.85546875" customWidth="1"/>
  </cols>
  <sheetData>
    <row r="1" spans="1:8" ht="39.950000000000003" customHeight="1">
      <c r="A1" s="787" t="s">
        <v>1094</v>
      </c>
      <c r="B1" s="787"/>
      <c r="C1" s="787"/>
      <c r="D1" s="787"/>
      <c r="E1" s="787"/>
      <c r="F1" s="787"/>
      <c r="G1" s="787"/>
      <c r="H1" s="787"/>
    </row>
    <row r="2" spans="1:8" ht="18.95" customHeight="1">
      <c r="A2" t="s">
        <v>660</v>
      </c>
      <c r="B2" s="299"/>
      <c r="C2" s="299"/>
      <c r="D2" s="299"/>
      <c r="E2" s="299"/>
      <c r="F2" s="788"/>
      <c r="G2" s="788"/>
      <c r="H2" s="788"/>
    </row>
    <row r="3" spans="1:8" ht="18.95" customHeight="1">
      <c r="A3" s="776"/>
      <c r="B3" s="777"/>
      <c r="C3" s="105" t="s">
        <v>0</v>
      </c>
      <c r="D3" s="105" t="s">
        <v>1</v>
      </c>
      <c r="E3" s="105" t="s">
        <v>2</v>
      </c>
      <c r="F3" s="105" t="s">
        <v>71</v>
      </c>
      <c r="G3" s="105" t="s">
        <v>72</v>
      </c>
      <c r="H3" s="105" t="s">
        <v>166</v>
      </c>
    </row>
    <row r="4" spans="1:8" ht="18.95" customHeight="1">
      <c r="A4" s="771"/>
      <c r="B4" s="772"/>
      <c r="C4" s="755" t="s">
        <v>1095</v>
      </c>
      <c r="D4" s="756"/>
      <c r="E4" s="756"/>
      <c r="F4" s="757"/>
      <c r="G4" s="455"/>
      <c r="H4" s="455"/>
    </row>
    <row r="5" spans="1:8" ht="90.75" customHeight="1">
      <c r="A5" s="771"/>
      <c r="B5" s="772"/>
      <c r="C5" s="456"/>
      <c r="D5" s="755" t="s">
        <v>1096</v>
      </c>
      <c r="E5" s="757"/>
      <c r="F5" s="457" t="s">
        <v>1097</v>
      </c>
      <c r="G5" s="458" t="s">
        <v>1098</v>
      </c>
      <c r="H5" s="458" t="s">
        <v>1099</v>
      </c>
    </row>
    <row r="6" spans="1:8" ht="18.95" customHeight="1">
      <c r="A6" s="774"/>
      <c r="B6" s="775"/>
      <c r="C6" s="456"/>
      <c r="D6" s="431"/>
      <c r="E6" s="457" t="s">
        <v>1089</v>
      </c>
      <c r="F6" s="456"/>
      <c r="G6" s="456"/>
      <c r="H6" s="456"/>
    </row>
    <row r="7" spans="1:8" ht="18.95" customHeight="1">
      <c r="A7" s="105" t="s">
        <v>237</v>
      </c>
      <c r="B7" s="429" t="s">
        <v>1100</v>
      </c>
      <c r="C7" s="437">
        <v>149870</v>
      </c>
      <c r="D7" s="437">
        <v>13467</v>
      </c>
      <c r="E7" s="437">
        <v>13467</v>
      </c>
      <c r="F7" s="437">
        <v>149382</v>
      </c>
      <c r="G7" s="437">
        <v>-5249</v>
      </c>
      <c r="H7" s="437">
        <v>0</v>
      </c>
    </row>
    <row r="8" spans="1:8" ht="18.95" customHeight="1">
      <c r="A8" s="105" t="s">
        <v>187</v>
      </c>
      <c r="B8" s="429" t="s">
        <v>1101</v>
      </c>
      <c r="C8" s="437">
        <v>55666</v>
      </c>
      <c r="D8" s="437">
        <v>55</v>
      </c>
      <c r="E8" s="437">
        <v>55</v>
      </c>
      <c r="F8" s="437">
        <v>53364</v>
      </c>
      <c r="G8" s="437">
        <v>-1984</v>
      </c>
      <c r="H8" s="437">
        <v>0</v>
      </c>
    </row>
    <row r="9" spans="1:8" ht="18.95" customHeight="1">
      <c r="A9" s="105" t="s">
        <v>238</v>
      </c>
      <c r="B9" s="429" t="s">
        <v>1102</v>
      </c>
      <c r="C9" s="437">
        <v>510026</v>
      </c>
      <c r="D9" s="437">
        <v>43884</v>
      </c>
      <c r="E9" s="437">
        <v>43884</v>
      </c>
      <c r="F9" s="437">
        <v>509775</v>
      </c>
      <c r="G9" s="437">
        <v>-26223</v>
      </c>
      <c r="H9" s="437">
        <v>0</v>
      </c>
    </row>
    <row r="10" spans="1:8" ht="18.95" customHeight="1">
      <c r="A10" s="105" t="s">
        <v>239</v>
      </c>
      <c r="B10" s="429" t="s">
        <v>1103</v>
      </c>
      <c r="C10" s="437">
        <v>313491</v>
      </c>
      <c r="D10" s="437">
        <v>4806</v>
      </c>
      <c r="E10" s="437">
        <v>4806</v>
      </c>
      <c r="F10" s="437">
        <v>310724</v>
      </c>
      <c r="G10" s="437">
        <v>-5342</v>
      </c>
      <c r="H10" s="437">
        <v>0</v>
      </c>
    </row>
    <row r="11" spans="1:8" ht="18.95" customHeight="1">
      <c r="A11" s="105" t="s">
        <v>240</v>
      </c>
      <c r="B11" s="429" t="s">
        <v>1104</v>
      </c>
      <c r="C11" s="437">
        <v>71694</v>
      </c>
      <c r="D11" s="437">
        <v>0</v>
      </c>
      <c r="E11" s="437">
        <v>0</v>
      </c>
      <c r="F11" s="437">
        <v>70841</v>
      </c>
      <c r="G11" s="437">
        <v>-314</v>
      </c>
      <c r="H11" s="437">
        <v>0</v>
      </c>
    </row>
    <row r="12" spans="1:8" ht="18.95" customHeight="1">
      <c r="A12" s="105" t="s">
        <v>241</v>
      </c>
      <c r="B12" s="429" t="s">
        <v>1105</v>
      </c>
      <c r="C12" s="437">
        <v>1014393</v>
      </c>
      <c r="D12" s="437">
        <v>220534</v>
      </c>
      <c r="E12" s="437">
        <v>220534</v>
      </c>
      <c r="F12" s="437">
        <v>979113</v>
      </c>
      <c r="G12" s="437">
        <v>-77970</v>
      </c>
      <c r="H12" s="437">
        <v>0</v>
      </c>
    </row>
    <row r="13" spans="1:8" ht="18.95" customHeight="1">
      <c r="A13" s="105" t="s">
        <v>242</v>
      </c>
      <c r="B13" s="429" t="s">
        <v>1106</v>
      </c>
      <c r="C13" s="437">
        <v>915092</v>
      </c>
      <c r="D13" s="437">
        <v>67047</v>
      </c>
      <c r="E13" s="437">
        <v>67047</v>
      </c>
      <c r="F13" s="437">
        <v>914017</v>
      </c>
      <c r="G13" s="437">
        <v>-38893</v>
      </c>
      <c r="H13" s="437">
        <v>0</v>
      </c>
    </row>
    <row r="14" spans="1:8" ht="18.95" customHeight="1">
      <c r="A14" s="105" t="s">
        <v>243</v>
      </c>
      <c r="B14" s="429" t="s">
        <v>1107</v>
      </c>
      <c r="C14" s="437">
        <v>289168</v>
      </c>
      <c r="D14" s="437">
        <v>12152</v>
      </c>
      <c r="E14" s="437">
        <v>12152</v>
      </c>
      <c r="F14" s="437">
        <v>289140</v>
      </c>
      <c r="G14" s="437">
        <v>-9424</v>
      </c>
      <c r="H14" s="437">
        <v>0</v>
      </c>
    </row>
    <row r="15" spans="1:8" ht="18.95" customHeight="1">
      <c r="A15" s="105" t="s">
        <v>244</v>
      </c>
      <c r="B15" s="429" t="s">
        <v>1108</v>
      </c>
      <c r="C15" s="437">
        <v>1235151</v>
      </c>
      <c r="D15" s="437">
        <v>144067</v>
      </c>
      <c r="E15" s="437">
        <v>144067</v>
      </c>
      <c r="F15" s="437">
        <v>1233166</v>
      </c>
      <c r="G15" s="437">
        <v>-50340</v>
      </c>
      <c r="H15" s="437">
        <v>0</v>
      </c>
    </row>
    <row r="16" spans="1:8" ht="18.95" customHeight="1">
      <c r="A16" s="105" t="s">
        <v>245</v>
      </c>
      <c r="B16" s="429" t="s">
        <v>1109</v>
      </c>
      <c r="C16" s="437">
        <v>65242</v>
      </c>
      <c r="D16" s="437">
        <v>2113</v>
      </c>
      <c r="E16" s="437">
        <v>2113</v>
      </c>
      <c r="F16" s="437">
        <v>65242</v>
      </c>
      <c r="G16" s="437">
        <v>-1296</v>
      </c>
      <c r="H16" s="437">
        <v>0</v>
      </c>
    </row>
    <row r="17" spans="1:8" ht="18.95" customHeight="1">
      <c r="A17" s="105" t="s">
        <v>246</v>
      </c>
      <c r="B17" s="429" t="s">
        <v>1110</v>
      </c>
      <c r="C17" s="437">
        <v>13388</v>
      </c>
      <c r="D17" s="437">
        <v>0</v>
      </c>
      <c r="E17" s="437">
        <v>0</v>
      </c>
      <c r="F17" s="437">
        <v>13388</v>
      </c>
      <c r="G17" s="437">
        <v>-242</v>
      </c>
      <c r="H17" s="437">
        <v>0</v>
      </c>
    </row>
    <row r="18" spans="1:8" ht="18.95" customHeight="1">
      <c r="A18" s="105" t="s">
        <v>247</v>
      </c>
      <c r="B18" s="429" t="s">
        <v>1111</v>
      </c>
      <c r="C18" s="437">
        <v>5524948</v>
      </c>
      <c r="D18" s="437">
        <v>498699</v>
      </c>
      <c r="E18" s="437">
        <v>498699</v>
      </c>
      <c r="F18" s="437">
        <v>5349400</v>
      </c>
      <c r="G18" s="437">
        <v>-190958</v>
      </c>
      <c r="H18" s="437">
        <v>0</v>
      </c>
    </row>
    <row r="19" spans="1:8" ht="30" customHeight="1">
      <c r="A19" s="105" t="s">
        <v>248</v>
      </c>
      <c r="B19" s="429" t="s">
        <v>1112</v>
      </c>
      <c r="C19" s="437">
        <v>625332</v>
      </c>
      <c r="D19" s="437">
        <v>60727</v>
      </c>
      <c r="E19" s="437">
        <v>60727</v>
      </c>
      <c r="F19" s="437">
        <v>623844</v>
      </c>
      <c r="G19" s="437">
        <v>-25830</v>
      </c>
      <c r="H19" s="437">
        <v>0</v>
      </c>
    </row>
    <row r="20" spans="1:8" ht="18.95" customHeight="1">
      <c r="A20" s="105" t="s">
        <v>249</v>
      </c>
      <c r="B20" s="429" t="s">
        <v>1113</v>
      </c>
      <c r="C20" s="437">
        <v>140168</v>
      </c>
      <c r="D20" s="437">
        <v>5338</v>
      </c>
      <c r="E20" s="437">
        <v>5338</v>
      </c>
      <c r="F20" s="437">
        <v>139638</v>
      </c>
      <c r="G20" s="437">
        <v>-4532</v>
      </c>
      <c r="H20" s="437">
        <v>0</v>
      </c>
    </row>
    <row r="21" spans="1:8" ht="18.95" customHeight="1">
      <c r="A21" s="105" t="s">
        <v>250</v>
      </c>
      <c r="B21" s="429" t="s">
        <v>1114</v>
      </c>
      <c r="C21" s="437">
        <v>2753</v>
      </c>
      <c r="D21" s="437">
        <v>0</v>
      </c>
      <c r="E21" s="437">
        <v>0</v>
      </c>
      <c r="F21" s="437">
        <v>2753</v>
      </c>
      <c r="G21" s="437">
        <v>0</v>
      </c>
      <c r="H21" s="437">
        <v>0</v>
      </c>
    </row>
    <row r="22" spans="1:8" ht="18.95" customHeight="1">
      <c r="A22" s="105" t="s">
        <v>251</v>
      </c>
      <c r="B22" s="429" t="s">
        <v>1115</v>
      </c>
      <c r="C22" s="437">
        <v>24833</v>
      </c>
      <c r="D22" s="437">
        <v>6908</v>
      </c>
      <c r="E22" s="437">
        <v>6908</v>
      </c>
      <c r="F22" s="437">
        <v>24833</v>
      </c>
      <c r="G22" s="437">
        <v>-3134</v>
      </c>
      <c r="H22" s="437">
        <v>0</v>
      </c>
    </row>
    <row r="23" spans="1:8" ht="18.95" customHeight="1">
      <c r="A23" s="105" t="s">
        <v>252</v>
      </c>
      <c r="B23" s="429" t="s">
        <v>1116</v>
      </c>
      <c r="C23" s="437">
        <v>113639</v>
      </c>
      <c r="D23" s="437">
        <v>522</v>
      </c>
      <c r="E23" s="437">
        <v>522</v>
      </c>
      <c r="F23" s="437">
        <v>113639</v>
      </c>
      <c r="G23" s="437">
        <v>-1228</v>
      </c>
      <c r="H23" s="437">
        <v>0</v>
      </c>
    </row>
    <row r="24" spans="1:8" ht="18.95" customHeight="1">
      <c r="A24" s="105" t="s">
        <v>253</v>
      </c>
      <c r="B24" s="429" t="s">
        <v>1117</v>
      </c>
      <c r="C24" s="437">
        <v>52239</v>
      </c>
      <c r="D24" s="437">
        <v>1667</v>
      </c>
      <c r="E24" s="437">
        <v>1667</v>
      </c>
      <c r="F24" s="437">
        <v>52239</v>
      </c>
      <c r="G24" s="437">
        <v>-810</v>
      </c>
      <c r="H24" s="437">
        <v>0</v>
      </c>
    </row>
    <row r="25" spans="1:8" ht="18.95" customHeight="1">
      <c r="A25" s="105" t="s">
        <v>254</v>
      </c>
      <c r="B25" s="429" t="s">
        <v>1118</v>
      </c>
      <c r="C25" s="437">
        <v>54720</v>
      </c>
      <c r="D25" s="437">
        <v>448</v>
      </c>
      <c r="E25" s="437">
        <v>448</v>
      </c>
      <c r="F25" s="437">
        <v>52913</v>
      </c>
      <c r="G25" s="437">
        <v>-402</v>
      </c>
      <c r="H25" s="437">
        <v>0</v>
      </c>
    </row>
    <row r="26" spans="1:8" ht="19.5" customHeight="1">
      <c r="A26" s="108" t="s">
        <v>255</v>
      </c>
      <c r="B26" s="430" t="s">
        <v>659</v>
      </c>
      <c r="C26" s="437">
        <v>11171813</v>
      </c>
      <c r="D26" s="437">
        <v>1082435</v>
      </c>
      <c r="E26" s="437">
        <v>1082435</v>
      </c>
      <c r="F26" s="437">
        <v>10947410</v>
      </c>
      <c r="G26" s="437">
        <v>-444172</v>
      </c>
      <c r="H26" s="437">
        <v>0</v>
      </c>
    </row>
    <row r="29" spans="1:8">
      <c r="C29" s="27"/>
      <c r="D29" s="27"/>
      <c r="E29" s="27"/>
      <c r="F29" s="27"/>
      <c r="G29" s="27"/>
      <c r="H29" s="27"/>
    </row>
    <row r="30" spans="1:8">
      <c r="C30" s="27"/>
      <c r="D30" s="27"/>
      <c r="E30" s="27"/>
      <c r="F30" s="27"/>
      <c r="G30" s="27"/>
      <c r="H30" s="27"/>
    </row>
    <row r="31" spans="1:8">
      <c r="C31" s="27"/>
      <c r="D31" s="27"/>
      <c r="E31" s="27"/>
      <c r="F31" s="27"/>
      <c r="G31" s="27"/>
      <c r="H31" s="27"/>
    </row>
    <row r="32" spans="1:8">
      <c r="C32" s="27"/>
      <c r="D32" s="27"/>
      <c r="E32" s="27"/>
      <c r="F32" s="27"/>
      <c r="G32" s="27"/>
      <c r="H32" s="27"/>
    </row>
    <row r="33" spans="3:8">
      <c r="C33" s="27"/>
      <c r="D33" s="27"/>
      <c r="E33" s="27"/>
      <c r="F33" s="27"/>
      <c r="G33" s="27"/>
      <c r="H33" s="27"/>
    </row>
    <row r="34" spans="3:8">
      <c r="C34" s="27"/>
      <c r="D34" s="27"/>
      <c r="E34" s="27"/>
      <c r="F34" s="27"/>
      <c r="G34" s="27"/>
      <c r="H34" s="27"/>
    </row>
    <row r="35" spans="3:8">
      <c r="C35" s="27"/>
      <c r="D35" s="27"/>
      <c r="E35" s="27"/>
      <c r="F35" s="27"/>
      <c r="G35" s="27"/>
      <c r="H35" s="27"/>
    </row>
    <row r="36" spans="3:8">
      <c r="C36" s="27"/>
      <c r="D36" s="27"/>
      <c r="E36" s="27"/>
      <c r="F36" s="27"/>
      <c r="G36" s="27"/>
      <c r="H36" s="27"/>
    </row>
    <row r="37" spans="3:8">
      <c r="C37" s="27"/>
      <c r="D37" s="27"/>
      <c r="E37" s="27"/>
      <c r="F37" s="27"/>
      <c r="G37" s="27"/>
      <c r="H37" s="27"/>
    </row>
    <row r="38" spans="3:8">
      <c r="C38" s="27"/>
      <c r="D38" s="27"/>
      <c r="E38" s="27"/>
      <c r="F38" s="27"/>
      <c r="G38" s="27"/>
      <c r="H38" s="27"/>
    </row>
    <row r="39" spans="3:8">
      <c r="C39" s="27"/>
      <c r="D39" s="27"/>
      <c r="E39" s="27"/>
      <c r="F39" s="27"/>
      <c r="G39" s="27"/>
      <c r="H39" s="27"/>
    </row>
    <row r="40" spans="3:8">
      <c r="C40" s="27"/>
      <c r="D40" s="27"/>
      <c r="E40" s="27"/>
      <c r="F40" s="27"/>
      <c r="G40" s="27"/>
      <c r="H40" s="27"/>
    </row>
    <row r="41" spans="3:8">
      <c r="C41" s="27"/>
      <c r="D41" s="27"/>
      <c r="E41" s="27"/>
      <c r="F41" s="27"/>
      <c r="G41" s="27"/>
      <c r="H41" s="27"/>
    </row>
    <row r="42" spans="3:8">
      <c r="C42" s="27"/>
      <c r="D42" s="27"/>
      <c r="E42" s="27"/>
      <c r="F42" s="27"/>
      <c r="G42" s="27"/>
      <c r="H42" s="27"/>
    </row>
    <row r="43" spans="3:8">
      <c r="C43" s="27"/>
      <c r="D43" s="27"/>
      <c r="E43" s="27"/>
      <c r="F43" s="27"/>
      <c r="G43" s="27"/>
      <c r="H43" s="27"/>
    </row>
    <row r="44" spans="3:8">
      <c r="C44" s="27"/>
      <c r="D44" s="27"/>
      <c r="E44" s="27"/>
      <c r="F44" s="27"/>
      <c r="G44" s="27"/>
      <c r="H44" s="27"/>
    </row>
    <row r="45" spans="3:8">
      <c r="C45" s="27"/>
      <c r="D45" s="27"/>
      <c r="E45" s="27"/>
      <c r="F45" s="27"/>
      <c r="G45" s="27"/>
      <c r="H45" s="27"/>
    </row>
    <row r="46" spans="3:8">
      <c r="C46" s="27"/>
      <c r="D46" s="27"/>
      <c r="E46" s="27"/>
      <c r="F46" s="27"/>
      <c r="G46" s="27"/>
      <c r="H46" s="27"/>
    </row>
    <row r="47" spans="3:8">
      <c r="C47" s="27"/>
      <c r="D47" s="27"/>
      <c r="E47" s="27"/>
      <c r="F47" s="27"/>
      <c r="G47" s="27"/>
      <c r="H47" s="27"/>
    </row>
    <row r="48" spans="3:8">
      <c r="C48" s="27"/>
      <c r="D48" s="27"/>
      <c r="E48" s="27"/>
      <c r="F48" s="27"/>
      <c r="G48" s="27"/>
      <c r="H48" s="27"/>
    </row>
    <row r="49" spans="3:8">
      <c r="C49" s="27"/>
      <c r="D49" s="27"/>
      <c r="E49" s="27"/>
      <c r="F49" s="27"/>
      <c r="G49" s="27"/>
      <c r="H49" s="27"/>
    </row>
    <row r="50" spans="3:8">
      <c r="C50" s="27"/>
      <c r="D50" s="27"/>
      <c r="E50" s="27"/>
      <c r="F50" s="27"/>
      <c r="G50" s="27"/>
      <c r="H50" s="27"/>
    </row>
    <row r="51" spans="3:8">
      <c r="C51" s="27"/>
      <c r="D51" s="27"/>
      <c r="E51" s="27"/>
      <c r="F51" s="27"/>
      <c r="G51" s="27"/>
      <c r="H51" s="27"/>
    </row>
    <row r="52" spans="3:8">
      <c r="C52" s="27"/>
      <c r="D52" s="27"/>
      <c r="E52" s="27"/>
      <c r="F52" s="27"/>
      <c r="G52" s="27"/>
      <c r="H52" s="27"/>
    </row>
    <row r="53" spans="3:8">
      <c r="C53" s="27"/>
      <c r="D53" s="27"/>
      <c r="E53" s="27"/>
      <c r="F53" s="27"/>
      <c r="G53" s="27"/>
      <c r="H53" s="27"/>
    </row>
    <row r="54" spans="3:8">
      <c r="C54" s="27"/>
      <c r="D54" s="27"/>
      <c r="E54" s="27"/>
      <c r="F54" s="27"/>
      <c r="G54" s="27"/>
      <c r="H54" s="27"/>
    </row>
    <row r="55" spans="3:8">
      <c r="C55" s="27"/>
      <c r="D55" s="27"/>
      <c r="E55" s="27"/>
      <c r="F55" s="27"/>
      <c r="G55" s="27"/>
      <c r="H55" s="27"/>
    </row>
    <row r="56" spans="3:8">
      <c r="C56" s="27"/>
      <c r="D56" s="27"/>
      <c r="E56" s="27"/>
      <c r="F56" s="27"/>
      <c r="G56" s="27"/>
      <c r="H56" s="27"/>
    </row>
  </sheetData>
  <mergeCells count="8">
    <mergeCell ref="A6:B6"/>
    <mergeCell ref="A1:H1"/>
    <mergeCell ref="F2:H2"/>
    <mergeCell ref="A3:B3"/>
    <mergeCell ref="A4:B4"/>
    <mergeCell ref="C4:F4"/>
    <mergeCell ref="A5:B5"/>
    <mergeCell ref="D5:E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A6327-FDF8-44D7-82B6-FE95683AD37D}">
  <dimension ref="A1:G13"/>
  <sheetViews>
    <sheetView showGridLines="0" workbookViewId="0">
      <selection activeCell="F8" sqref="F8"/>
    </sheetView>
  </sheetViews>
  <sheetFormatPr baseColWidth="10" defaultColWidth="9.140625" defaultRowHeight="15"/>
  <cols>
    <col min="1" max="1" width="11" customWidth="1"/>
    <col min="2" max="2" width="39.42578125" customWidth="1"/>
    <col min="3" max="4" width="21.85546875" customWidth="1"/>
  </cols>
  <sheetData>
    <row r="1" spans="1:7" ht="39" customHeight="1">
      <c r="A1" s="752" t="s">
        <v>1126</v>
      </c>
      <c r="B1" s="752"/>
      <c r="C1" s="752"/>
      <c r="D1" s="752"/>
    </row>
    <row r="2" spans="1:7" ht="20.100000000000001" customHeight="1">
      <c r="A2" t="s">
        <v>660</v>
      </c>
      <c r="B2" s="413"/>
      <c r="C2" s="413"/>
      <c r="D2" s="413"/>
    </row>
    <row r="3" spans="1:7" ht="20.100000000000001" customHeight="1">
      <c r="A3" s="776"/>
      <c r="B3" s="789"/>
      <c r="C3" s="105" t="s">
        <v>162</v>
      </c>
      <c r="D3" s="105" t="s">
        <v>163</v>
      </c>
    </row>
    <row r="4" spans="1:7" ht="39" customHeight="1">
      <c r="A4" s="790"/>
      <c r="B4" s="760"/>
      <c r="C4" s="770" t="s">
        <v>1127</v>
      </c>
      <c r="D4" s="770"/>
    </row>
    <row r="5" spans="1:7" ht="39" customHeight="1">
      <c r="A5" s="791"/>
      <c r="B5" s="792"/>
      <c r="C5" s="105" t="s">
        <v>1128</v>
      </c>
      <c r="D5" s="105" t="s">
        <v>1129</v>
      </c>
    </row>
    <row r="6" spans="1:7" ht="20.100000000000001" customHeight="1">
      <c r="A6" s="105" t="s">
        <v>237</v>
      </c>
      <c r="B6" s="122" t="s">
        <v>1119</v>
      </c>
      <c r="C6" s="437">
        <v>0</v>
      </c>
      <c r="D6" s="437">
        <v>0</v>
      </c>
    </row>
    <row r="7" spans="1:7" ht="20.100000000000001" customHeight="1">
      <c r="A7" s="105" t="s">
        <v>187</v>
      </c>
      <c r="B7" s="122" t="s">
        <v>1120</v>
      </c>
      <c r="C7" s="437">
        <v>1781</v>
      </c>
      <c r="D7" s="437">
        <v>-346</v>
      </c>
      <c r="F7" s="27"/>
      <c r="G7" s="27"/>
    </row>
    <row r="8" spans="1:7" ht="20.100000000000001" customHeight="1">
      <c r="A8" s="105" t="s">
        <v>238</v>
      </c>
      <c r="B8" s="444" t="s">
        <v>1121</v>
      </c>
      <c r="C8" s="437">
        <v>1420</v>
      </c>
      <c r="D8" s="437">
        <v>-346</v>
      </c>
      <c r="F8" s="27"/>
      <c r="G8" s="27"/>
    </row>
    <row r="9" spans="1:7" ht="20.100000000000001" customHeight="1">
      <c r="A9" s="105" t="s">
        <v>239</v>
      </c>
      <c r="B9" s="444" t="s">
        <v>1122</v>
      </c>
      <c r="C9" s="437">
        <v>0</v>
      </c>
      <c r="D9" s="437">
        <v>0</v>
      </c>
      <c r="F9" s="27"/>
      <c r="G9" s="27"/>
    </row>
    <row r="10" spans="1:7" ht="20.100000000000001" customHeight="1">
      <c r="A10" s="105" t="s">
        <v>240</v>
      </c>
      <c r="B10" s="444" t="s">
        <v>1123</v>
      </c>
      <c r="C10" s="437">
        <v>361</v>
      </c>
      <c r="D10" s="437">
        <v>0</v>
      </c>
      <c r="F10" s="27"/>
      <c r="G10" s="27"/>
    </row>
    <row r="11" spans="1:7" ht="20.100000000000001" customHeight="1">
      <c r="A11" s="105" t="s">
        <v>241</v>
      </c>
      <c r="B11" s="444" t="s">
        <v>1124</v>
      </c>
      <c r="C11" s="437">
        <v>0</v>
      </c>
      <c r="D11" s="437">
        <v>0</v>
      </c>
      <c r="F11" s="27"/>
      <c r="G11" s="27"/>
    </row>
    <row r="12" spans="1:7" ht="20.100000000000001" customHeight="1">
      <c r="A12" s="105" t="s">
        <v>242</v>
      </c>
      <c r="B12" s="444" t="s">
        <v>1125</v>
      </c>
      <c r="C12" s="437">
        <v>0</v>
      </c>
      <c r="D12" s="437">
        <v>0</v>
      </c>
      <c r="F12" s="27"/>
      <c r="G12" s="27"/>
    </row>
    <row r="13" spans="1:7" ht="20.100000000000001" customHeight="1">
      <c r="A13" s="108" t="s">
        <v>243</v>
      </c>
      <c r="B13" s="542" t="s">
        <v>659</v>
      </c>
      <c r="C13" s="437">
        <v>1781</v>
      </c>
      <c r="D13" s="437">
        <v>-346</v>
      </c>
      <c r="F13" s="27"/>
      <c r="G13" s="27"/>
    </row>
  </sheetData>
  <mergeCells count="5">
    <mergeCell ref="A1:D1"/>
    <mergeCell ref="A3:B3"/>
    <mergeCell ref="A4:B4"/>
    <mergeCell ref="C4:D4"/>
    <mergeCell ref="A5:B5"/>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F0FC9-C71C-46E2-B2CB-8AF3F824C55A}">
  <dimension ref="A1:J27"/>
  <sheetViews>
    <sheetView showGridLines="0" zoomScale="90" zoomScaleNormal="90" workbookViewId="0">
      <selection activeCell="A2" sqref="A2"/>
    </sheetView>
  </sheetViews>
  <sheetFormatPr baseColWidth="10" defaultColWidth="9.140625" defaultRowHeight="15"/>
  <cols>
    <col min="1" max="1" width="11" customWidth="1"/>
    <col min="2" max="2" width="64.85546875" customWidth="1"/>
    <col min="3" max="3" width="29.5703125" customWidth="1"/>
    <col min="4" max="10" width="21.85546875" customWidth="1"/>
  </cols>
  <sheetData>
    <row r="1" spans="1:10" ht="18.95" customHeight="1">
      <c r="A1" s="29" t="s">
        <v>1187</v>
      </c>
      <c r="B1" s="29"/>
    </row>
    <row r="2" spans="1:10" ht="18.95" customHeight="1">
      <c r="A2" t="s">
        <v>660</v>
      </c>
      <c r="B2" s="431"/>
      <c r="D2" s="793"/>
      <c r="E2" s="793"/>
      <c r="F2" s="793"/>
      <c r="G2" s="793"/>
      <c r="H2" s="413"/>
    </row>
    <row r="3" spans="1:10" ht="18.95" customHeight="1">
      <c r="A3" s="431"/>
      <c r="B3" s="431"/>
      <c r="C3" s="431"/>
      <c r="D3" s="431"/>
      <c r="E3" s="431"/>
      <c r="F3" s="431"/>
      <c r="G3" s="431"/>
      <c r="H3" s="431"/>
      <c r="I3" s="431"/>
      <c r="J3" s="431"/>
    </row>
    <row r="4" spans="1:10" ht="18.95" customHeight="1">
      <c r="A4" s="432"/>
      <c r="B4" s="433"/>
      <c r="C4" s="105" t="s">
        <v>0</v>
      </c>
      <c r="D4" s="105" t="s">
        <v>1</v>
      </c>
      <c r="E4" s="105" t="s">
        <v>2</v>
      </c>
      <c r="F4" s="105" t="s">
        <v>71</v>
      </c>
      <c r="G4" s="105" t="s">
        <v>72</v>
      </c>
      <c r="H4" s="105" t="s">
        <v>166</v>
      </c>
      <c r="I4" s="105" t="s">
        <v>167</v>
      </c>
      <c r="J4" s="105" t="s">
        <v>168</v>
      </c>
    </row>
    <row r="5" spans="1:10" ht="60" customHeight="1">
      <c r="A5" s="434"/>
      <c r="B5" s="435"/>
      <c r="C5" s="105" t="s">
        <v>1198</v>
      </c>
      <c r="D5" s="105" t="s">
        <v>1199</v>
      </c>
      <c r="E5" s="105" t="s">
        <v>278</v>
      </c>
      <c r="F5" s="105" t="s">
        <v>1200</v>
      </c>
      <c r="G5" s="105" t="s">
        <v>1201</v>
      </c>
      <c r="H5" s="105" t="s">
        <v>1202</v>
      </c>
      <c r="I5" s="105" t="s">
        <v>1203</v>
      </c>
      <c r="J5" s="105" t="s">
        <v>261</v>
      </c>
    </row>
    <row r="6" spans="1:10" ht="18.95" customHeight="1">
      <c r="A6" s="105" t="s">
        <v>279</v>
      </c>
      <c r="B6" s="615" t="s">
        <v>1188</v>
      </c>
      <c r="C6" s="436">
        <v>0</v>
      </c>
      <c r="D6" s="437">
        <v>0</v>
      </c>
      <c r="E6" s="438"/>
      <c r="F6" s="439" t="s">
        <v>322</v>
      </c>
      <c r="G6" s="437">
        <v>0</v>
      </c>
      <c r="H6" s="437">
        <v>0</v>
      </c>
      <c r="I6" s="437">
        <v>0</v>
      </c>
      <c r="J6" s="437">
        <v>0</v>
      </c>
    </row>
    <row r="7" spans="1:10" ht="18.95" customHeight="1">
      <c r="A7" s="105" t="s">
        <v>280</v>
      </c>
      <c r="B7" s="615" t="s">
        <v>1189</v>
      </c>
      <c r="C7" s="437">
        <v>0</v>
      </c>
      <c r="D7" s="437">
        <v>0</v>
      </c>
      <c r="E7" s="440"/>
      <c r="F7" s="439" t="s">
        <v>322</v>
      </c>
      <c r="G7" s="437">
        <v>0</v>
      </c>
      <c r="H7" s="437">
        <v>0</v>
      </c>
      <c r="I7" s="437">
        <v>0</v>
      </c>
      <c r="J7" s="437">
        <v>0</v>
      </c>
    </row>
    <row r="8" spans="1:10" ht="18.95" customHeight="1">
      <c r="A8" s="105" t="s">
        <v>3</v>
      </c>
      <c r="B8" s="615" t="s">
        <v>1190</v>
      </c>
      <c r="C8" s="437">
        <v>6228</v>
      </c>
      <c r="D8" s="437">
        <v>9186</v>
      </c>
      <c r="E8" s="441"/>
      <c r="F8" s="439" t="s">
        <v>322</v>
      </c>
      <c r="G8" s="437">
        <v>30777</v>
      </c>
      <c r="H8" s="437">
        <v>14670</v>
      </c>
      <c r="I8" s="437">
        <v>14670</v>
      </c>
      <c r="J8" s="437">
        <v>4743</v>
      </c>
    </row>
    <row r="9" spans="1:10" ht="18.95" customHeight="1">
      <c r="A9" s="105" t="s">
        <v>4</v>
      </c>
      <c r="B9" s="616" t="s">
        <v>1191</v>
      </c>
      <c r="C9" s="442"/>
      <c r="D9" s="443"/>
      <c r="E9" s="437">
        <v>0</v>
      </c>
      <c r="F9" s="437">
        <v>0</v>
      </c>
      <c r="G9" s="437">
        <v>0</v>
      </c>
      <c r="H9" s="437">
        <v>0</v>
      </c>
      <c r="I9" s="437">
        <v>0</v>
      </c>
      <c r="J9" s="437">
        <v>0</v>
      </c>
    </row>
    <row r="10" spans="1:10" ht="18.95" customHeight="1">
      <c r="A10" s="105" t="s">
        <v>281</v>
      </c>
      <c r="B10" s="617" t="s">
        <v>1192</v>
      </c>
      <c r="C10" s="445"/>
      <c r="D10" s="446"/>
      <c r="E10" s="437">
        <v>0</v>
      </c>
      <c r="F10" s="438"/>
      <c r="G10" s="437">
        <v>0</v>
      </c>
      <c r="H10" s="437">
        <v>0</v>
      </c>
      <c r="I10" s="437">
        <v>0</v>
      </c>
      <c r="J10" s="437">
        <v>0</v>
      </c>
    </row>
    <row r="11" spans="1:10">
      <c r="A11" s="105" t="s">
        <v>282</v>
      </c>
      <c r="B11" s="617" t="s">
        <v>1193</v>
      </c>
      <c r="C11" s="445"/>
      <c r="D11" s="446"/>
      <c r="E11" s="437">
        <v>0</v>
      </c>
      <c r="F11" s="440"/>
      <c r="G11" s="437">
        <v>0</v>
      </c>
      <c r="H11" s="437">
        <v>0</v>
      </c>
      <c r="I11" s="437">
        <v>0</v>
      </c>
      <c r="J11" s="437">
        <v>0</v>
      </c>
    </row>
    <row r="12" spans="1:10" ht="18.95" customHeight="1">
      <c r="A12" s="105" t="s">
        <v>283</v>
      </c>
      <c r="B12" s="617" t="s">
        <v>1194</v>
      </c>
      <c r="C12" s="445"/>
      <c r="D12" s="446"/>
      <c r="E12" s="437">
        <v>0</v>
      </c>
      <c r="F12" s="440"/>
      <c r="G12" s="437">
        <v>0</v>
      </c>
      <c r="H12" s="437">
        <v>0</v>
      </c>
      <c r="I12" s="437">
        <v>0</v>
      </c>
      <c r="J12" s="437">
        <v>0</v>
      </c>
    </row>
    <row r="13" spans="1:10" ht="23.25" customHeight="1">
      <c r="A13" s="105" t="s">
        <v>5</v>
      </c>
      <c r="B13" s="616" t="s">
        <v>1195</v>
      </c>
      <c r="C13" s="445"/>
      <c r="D13" s="447"/>
      <c r="E13" s="448"/>
      <c r="F13" s="446"/>
      <c r="G13" s="437">
        <v>0</v>
      </c>
      <c r="H13" s="437">
        <v>0</v>
      </c>
      <c r="I13" s="437">
        <v>0</v>
      </c>
      <c r="J13" s="437">
        <v>0</v>
      </c>
    </row>
    <row r="14" spans="1:10" ht="26.25" customHeight="1">
      <c r="A14" s="105" t="s">
        <v>6</v>
      </c>
      <c r="B14" s="616" t="s">
        <v>1196</v>
      </c>
      <c r="C14" s="445"/>
      <c r="D14" s="447"/>
      <c r="E14" s="447"/>
      <c r="F14" s="446"/>
      <c r="G14" s="437">
        <v>9336</v>
      </c>
      <c r="H14" s="437">
        <v>9336</v>
      </c>
      <c r="I14" s="437">
        <v>9336</v>
      </c>
      <c r="J14" s="437">
        <v>1867</v>
      </c>
    </row>
    <row r="15" spans="1:10" ht="18.95" customHeight="1">
      <c r="A15" s="105" t="s">
        <v>8</v>
      </c>
      <c r="B15" s="616" t="s">
        <v>1197</v>
      </c>
      <c r="C15" s="445"/>
      <c r="D15" s="447"/>
      <c r="E15" s="447"/>
      <c r="F15" s="446"/>
      <c r="G15" s="437">
        <v>0</v>
      </c>
      <c r="H15" s="437">
        <v>0</v>
      </c>
      <c r="I15" s="437">
        <v>0</v>
      </c>
      <c r="J15" s="437">
        <v>0</v>
      </c>
    </row>
    <row r="16" spans="1:10" ht="18.95" customHeight="1">
      <c r="A16" s="105" t="s">
        <v>9</v>
      </c>
      <c r="B16" s="618" t="s">
        <v>659</v>
      </c>
      <c r="C16" s="449"/>
      <c r="D16" s="450"/>
      <c r="E16" s="450"/>
      <c r="F16" s="451"/>
      <c r="G16" s="452">
        <v>40113</v>
      </c>
      <c r="H16" s="452">
        <v>24006</v>
      </c>
      <c r="I16" s="452">
        <v>24006</v>
      </c>
      <c r="J16" s="452">
        <v>6610</v>
      </c>
    </row>
    <row r="19" spans="7:10">
      <c r="G19" s="27"/>
      <c r="H19" s="27"/>
      <c r="I19" s="27"/>
      <c r="J19" s="27"/>
    </row>
    <row r="20" spans="7:10">
      <c r="G20" s="27"/>
      <c r="H20" s="27"/>
      <c r="I20" s="27"/>
      <c r="J20" s="27"/>
    </row>
    <row r="21" spans="7:10">
      <c r="G21" s="27"/>
      <c r="H21" s="27"/>
      <c r="I21" s="27"/>
      <c r="J21" s="27"/>
    </row>
    <row r="22" spans="7:10">
      <c r="G22" s="27"/>
      <c r="H22" s="27"/>
      <c r="I22" s="27"/>
      <c r="J22" s="27"/>
    </row>
    <row r="23" spans="7:10">
      <c r="G23" s="27"/>
      <c r="H23" s="27"/>
      <c r="I23" s="27"/>
      <c r="J23" s="27"/>
    </row>
    <row r="24" spans="7:10">
      <c r="G24" s="27"/>
      <c r="H24" s="27"/>
      <c r="I24" s="27"/>
      <c r="J24" s="27"/>
    </row>
    <row r="25" spans="7:10">
      <c r="G25" s="27"/>
      <c r="H25" s="27"/>
      <c r="I25" s="27"/>
      <c r="J25" s="27"/>
    </row>
    <row r="26" spans="7:10">
      <c r="G26" s="27"/>
      <c r="H26" s="27"/>
      <c r="I26" s="27"/>
      <c r="J26" s="27"/>
    </row>
    <row r="27" spans="7:10">
      <c r="G27" s="27"/>
      <c r="H27" s="27"/>
      <c r="I27" s="27"/>
      <c r="J27" s="27"/>
    </row>
  </sheetData>
  <mergeCells count="1">
    <mergeCell ref="D2:G2"/>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1D739-6742-44D8-B489-F8F806719F39}">
  <dimension ref="A1:N33"/>
  <sheetViews>
    <sheetView showGridLines="0" workbookViewId="0"/>
  </sheetViews>
  <sheetFormatPr baseColWidth="10" defaultColWidth="9.140625" defaultRowHeight="15"/>
  <cols>
    <col min="1" max="1" width="11" customWidth="1"/>
    <col min="2" max="2" width="51.7109375" customWidth="1"/>
    <col min="3" max="13" width="13" customWidth="1"/>
    <col min="14" max="14" width="25.28515625" customWidth="1"/>
  </cols>
  <sheetData>
    <row r="1" spans="1:14" ht="39.950000000000003" customHeight="1">
      <c r="A1" s="29" t="s">
        <v>1212</v>
      </c>
      <c r="B1" s="29"/>
      <c r="N1" s="46"/>
    </row>
    <row r="2" spans="1:14" ht="18.95" customHeight="1">
      <c r="A2" t="s">
        <v>660</v>
      </c>
      <c r="N2" s="413"/>
    </row>
    <row r="3" spans="1:14" ht="18.95" customHeight="1">
      <c r="A3" s="414"/>
      <c r="B3" s="415"/>
      <c r="C3" s="794" t="s">
        <v>1082</v>
      </c>
      <c r="D3" s="794"/>
      <c r="E3" s="794"/>
      <c r="F3" s="794"/>
      <c r="G3" s="794"/>
      <c r="H3" s="794"/>
      <c r="I3" s="794"/>
      <c r="J3" s="794"/>
      <c r="K3" s="794"/>
      <c r="L3" s="794"/>
      <c r="M3" s="794"/>
      <c r="N3" s="416"/>
    </row>
    <row r="4" spans="1:14" ht="18.95" customHeight="1">
      <c r="A4" s="795" t="s">
        <v>1204</v>
      </c>
      <c r="B4" s="796"/>
      <c r="C4" s="619" t="s">
        <v>162</v>
      </c>
      <c r="D4" s="619" t="s">
        <v>163</v>
      </c>
      <c r="E4" s="619" t="s">
        <v>164</v>
      </c>
      <c r="F4" s="619" t="s">
        <v>284</v>
      </c>
      <c r="G4" s="619" t="s">
        <v>285</v>
      </c>
      <c r="H4" s="619" t="s">
        <v>286</v>
      </c>
      <c r="I4" s="619" t="s">
        <v>287</v>
      </c>
      <c r="J4" s="619" t="s">
        <v>288</v>
      </c>
      <c r="K4" s="619" t="s">
        <v>289</v>
      </c>
      <c r="L4" s="619" t="s">
        <v>290</v>
      </c>
      <c r="M4" s="619" t="s">
        <v>291</v>
      </c>
      <c r="N4" s="620" t="s">
        <v>292</v>
      </c>
    </row>
    <row r="5" spans="1:14" ht="18.95" customHeight="1">
      <c r="A5" s="417"/>
      <c r="B5" s="418"/>
      <c r="C5" s="115" t="s">
        <v>262</v>
      </c>
      <c r="D5" s="115" t="s">
        <v>263</v>
      </c>
      <c r="E5" s="115" t="s">
        <v>264</v>
      </c>
      <c r="F5" s="115" t="s">
        <v>265</v>
      </c>
      <c r="G5" s="115" t="s">
        <v>266</v>
      </c>
      <c r="H5" s="115" t="s">
        <v>268</v>
      </c>
      <c r="I5" s="115" t="s">
        <v>269</v>
      </c>
      <c r="J5" s="115" t="s">
        <v>270</v>
      </c>
      <c r="K5" s="115" t="s">
        <v>271</v>
      </c>
      <c r="L5" s="115" t="s">
        <v>272</v>
      </c>
      <c r="M5" s="115" t="s">
        <v>1205</v>
      </c>
      <c r="N5" s="105" t="s">
        <v>1206</v>
      </c>
    </row>
    <row r="6" spans="1:14" ht="18.95" customHeight="1">
      <c r="A6" s="115" t="s">
        <v>3</v>
      </c>
      <c r="B6" s="419" t="s">
        <v>1207</v>
      </c>
      <c r="C6" s="121">
        <v>0</v>
      </c>
      <c r="D6" s="121">
        <v>0</v>
      </c>
      <c r="E6" s="121">
        <v>0</v>
      </c>
      <c r="F6" s="121">
        <v>0</v>
      </c>
      <c r="G6" s="121">
        <v>0</v>
      </c>
      <c r="H6" s="121">
        <v>0</v>
      </c>
      <c r="I6" s="121">
        <v>0</v>
      </c>
      <c r="J6" s="121">
        <v>0</v>
      </c>
      <c r="K6" s="121">
        <v>0</v>
      </c>
      <c r="L6" s="121">
        <v>0</v>
      </c>
      <c r="M6" s="121">
        <v>0</v>
      </c>
      <c r="N6" s="121">
        <v>0</v>
      </c>
    </row>
    <row r="7" spans="1:14" ht="18.95" customHeight="1">
      <c r="A7" s="115" t="s">
        <v>4</v>
      </c>
      <c r="B7" s="419" t="s">
        <v>1208</v>
      </c>
      <c r="C7" s="121">
        <v>0</v>
      </c>
      <c r="D7" s="121">
        <v>0</v>
      </c>
      <c r="E7" s="121">
        <v>0</v>
      </c>
      <c r="F7" s="121">
        <v>0</v>
      </c>
      <c r="G7" s="121">
        <v>0</v>
      </c>
      <c r="H7" s="121">
        <v>0</v>
      </c>
      <c r="I7" s="121">
        <v>0</v>
      </c>
      <c r="J7" s="121">
        <v>0</v>
      </c>
      <c r="K7" s="121">
        <v>0</v>
      </c>
      <c r="L7" s="121">
        <v>0</v>
      </c>
      <c r="M7" s="121">
        <v>0</v>
      </c>
      <c r="N7" s="121">
        <v>0</v>
      </c>
    </row>
    <row r="8" spans="1:14" ht="18.95" customHeight="1">
      <c r="A8" s="115" t="s">
        <v>5</v>
      </c>
      <c r="B8" s="419" t="s">
        <v>1209</v>
      </c>
      <c r="C8" s="121">
        <v>0</v>
      </c>
      <c r="D8" s="121">
        <v>0</v>
      </c>
      <c r="E8" s="121">
        <v>0</v>
      </c>
      <c r="F8" s="121">
        <v>0</v>
      </c>
      <c r="G8" s="121">
        <v>0</v>
      </c>
      <c r="H8" s="121">
        <v>0</v>
      </c>
      <c r="I8" s="121">
        <v>0</v>
      </c>
      <c r="J8" s="121">
        <v>0</v>
      </c>
      <c r="K8" s="121">
        <v>0</v>
      </c>
      <c r="L8" s="121">
        <v>0</v>
      </c>
      <c r="M8" s="121">
        <v>0</v>
      </c>
      <c r="N8" s="121">
        <v>0</v>
      </c>
    </row>
    <row r="9" spans="1:14" ht="18.95" customHeight="1">
      <c r="A9" s="115" t="s">
        <v>6</v>
      </c>
      <c r="B9" s="419" t="s">
        <v>1053</v>
      </c>
      <c r="C9" s="121">
        <v>0</v>
      </c>
      <c r="D9" s="121">
        <v>0</v>
      </c>
      <c r="E9" s="121">
        <v>0</v>
      </c>
      <c r="F9" s="121">
        <v>0</v>
      </c>
      <c r="G9" s="121">
        <v>0</v>
      </c>
      <c r="H9" s="121">
        <v>0</v>
      </c>
      <c r="I9" s="121">
        <v>0</v>
      </c>
      <c r="J9" s="121">
        <v>0</v>
      </c>
      <c r="K9" s="121">
        <v>0</v>
      </c>
      <c r="L9" s="121">
        <v>0</v>
      </c>
      <c r="M9" s="121">
        <v>0</v>
      </c>
      <c r="N9" s="121">
        <v>0</v>
      </c>
    </row>
    <row r="10" spans="1:14" ht="18.95" customHeight="1">
      <c r="A10" s="115" t="s">
        <v>8</v>
      </c>
      <c r="B10" s="419" t="s">
        <v>1054</v>
      </c>
      <c r="C10" s="121">
        <v>0</v>
      </c>
      <c r="D10" s="121">
        <v>0</v>
      </c>
      <c r="E10" s="121">
        <v>0</v>
      </c>
      <c r="F10" s="121">
        <v>0</v>
      </c>
      <c r="G10" s="121">
        <v>0</v>
      </c>
      <c r="H10" s="121">
        <v>0</v>
      </c>
      <c r="I10" s="121">
        <v>0</v>
      </c>
      <c r="J10" s="121">
        <v>0</v>
      </c>
      <c r="K10" s="121">
        <v>0</v>
      </c>
      <c r="L10" s="121">
        <v>0</v>
      </c>
      <c r="M10" s="121">
        <v>0</v>
      </c>
      <c r="N10" s="121">
        <v>0</v>
      </c>
    </row>
    <row r="11" spans="1:14" ht="18.95" customHeight="1">
      <c r="A11" s="115" t="s">
        <v>9</v>
      </c>
      <c r="B11" s="419" t="s">
        <v>911</v>
      </c>
      <c r="C11" s="121">
        <v>0</v>
      </c>
      <c r="D11" s="121">
        <v>16756</v>
      </c>
      <c r="E11" s="121">
        <v>0</v>
      </c>
      <c r="F11" s="121">
        <v>0</v>
      </c>
      <c r="G11" s="121">
        <v>16546</v>
      </c>
      <c r="H11" s="121">
        <v>318</v>
      </c>
      <c r="I11" s="121">
        <v>0</v>
      </c>
      <c r="J11" s="121">
        <v>202</v>
      </c>
      <c r="K11" s="121">
        <v>32</v>
      </c>
      <c r="L11" s="121">
        <v>0</v>
      </c>
      <c r="M11" s="121">
        <v>4333</v>
      </c>
      <c r="N11" s="121">
        <v>38187</v>
      </c>
    </row>
    <row r="12" spans="1:14" ht="18.95" customHeight="1">
      <c r="A12" s="115" t="s">
        <v>10</v>
      </c>
      <c r="B12" s="419" t="s">
        <v>914</v>
      </c>
      <c r="C12" s="121">
        <v>0</v>
      </c>
      <c r="D12" s="121">
        <v>876</v>
      </c>
      <c r="E12" s="121">
        <v>0</v>
      </c>
      <c r="F12" s="121">
        <v>0</v>
      </c>
      <c r="G12" s="121">
        <v>71</v>
      </c>
      <c r="H12" s="121">
        <v>1814</v>
      </c>
      <c r="I12" s="121">
        <v>0</v>
      </c>
      <c r="J12" s="121">
        <v>0</v>
      </c>
      <c r="K12" s="121">
        <v>476</v>
      </c>
      <c r="L12" s="121">
        <v>0</v>
      </c>
      <c r="M12" s="121">
        <v>0</v>
      </c>
      <c r="N12" s="121">
        <v>3238</v>
      </c>
    </row>
    <row r="13" spans="1:14" ht="18.95" customHeight="1">
      <c r="A13" s="115" t="s">
        <v>11</v>
      </c>
      <c r="B13" s="419" t="s">
        <v>1059</v>
      </c>
      <c r="C13" s="121">
        <v>0</v>
      </c>
      <c r="D13" s="121">
        <v>0</v>
      </c>
      <c r="E13" s="121">
        <v>0</v>
      </c>
      <c r="F13" s="121">
        <v>0</v>
      </c>
      <c r="G13" s="121">
        <v>0</v>
      </c>
      <c r="H13" s="121">
        <v>0</v>
      </c>
      <c r="I13" s="121">
        <v>0</v>
      </c>
      <c r="J13" s="121">
        <v>0</v>
      </c>
      <c r="K13" s="121">
        <v>85</v>
      </c>
      <c r="L13" s="121">
        <v>0</v>
      </c>
      <c r="M13" s="121">
        <v>0</v>
      </c>
      <c r="N13" s="121">
        <v>85</v>
      </c>
    </row>
    <row r="14" spans="1:14" ht="24.6" customHeight="1">
      <c r="A14" s="115" t="s">
        <v>12</v>
      </c>
      <c r="B14" s="419" t="s">
        <v>1210</v>
      </c>
      <c r="C14" s="121">
        <v>0</v>
      </c>
      <c r="D14" s="121">
        <v>0</v>
      </c>
      <c r="E14" s="121">
        <v>0</v>
      </c>
      <c r="F14" s="121">
        <v>0</v>
      </c>
      <c r="G14" s="121">
        <v>0</v>
      </c>
      <c r="H14" s="121">
        <v>0</v>
      </c>
      <c r="I14" s="121">
        <v>0</v>
      </c>
      <c r="J14" s="121">
        <v>0</v>
      </c>
      <c r="K14" s="121">
        <v>0</v>
      </c>
      <c r="L14" s="121">
        <v>0</v>
      </c>
      <c r="M14" s="121">
        <v>0</v>
      </c>
      <c r="N14" s="121">
        <v>0</v>
      </c>
    </row>
    <row r="15" spans="1:14" ht="18.95" customHeight="1">
      <c r="A15" s="115" t="s">
        <v>13</v>
      </c>
      <c r="B15" s="419" t="s">
        <v>1068</v>
      </c>
      <c r="C15" s="121">
        <v>0</v>
      </c>
      <c r="D15" s="121">
        <v>0</v>
      </c>
      <c r="E15" s="121">
        <v>0</v>
      </c>
      <c r="F15" s="121">
        <v>0</v>
      </c>
      <c r="G15" s="121">
        <v>0</v>
      </c>
      <c r="H15" s="121">
        <v>0</v>
      </c>
      <c r="I15" s="121">
        <v>0</v>
      </c>
      <c r="J15" s="121">
        <v>0</v>
      </c>
      <c r="K15" s="121">
        <v>0</v>
      </c>
      <c r="L15" s="121">
        <v>128</v>
      </c>
      <c r="M15" s="121">
        <v>0</v>
      </c>
      <c r="N15" s="121">
        <v>128</v>
      </c>
    </row>
    <row r="16" spans="1:14" ht="18.95" customHeight="1">
      <c r="A16" s="115" t="s">
        <v>14</v>
      </c>
      <c r="B16" s="420" t="s">
        <v>1211</v>
      </c>
      <c r="C16" s="421">
        <v>0</v>
      </c>
      <c r="D16" s="421">
        <v>17632</v>
      </c>
      <c r="E16" s="421">
        <v>0</v>
      </c>
      <c r="F16" s="421">
        <v>0</v>
      </c>
      <c r="G16" s="421">
        <v>16617</v>
      </c>
      <c r="H16" s="421">
        <v>2133</v>
      </c>
      <c r="I16" s="421">
        <v>0</v>
      </c>
      <c r="J16" s="421">
        <v>202</v>
      </c>
      <c r="K16" s="421">
        <v>593</v>
      </c>
      <c r="L16" s="421">
        <v>128</v>
      </c>
      <c r="M16" s="421">
        <v>4333</v>
      </c>
      <c r="N16" s="421">
        <v>41638</v>
      </c>
    </row>
    <row r="18" spans="2:14">
      <c r="B18" s="422"/>
    </row>
    <row r="23" spans="2:14">
      <c r="C23" s="27"/>
      <c r="D23" s="27"/>
      <c r="E23" s="27"/>
      <c r="F23" s="27"/>
      <c r="G23" s="27"/>
      <c r="H23" s="27"/>
      <c r="I23" s="27"/>
      <c r="J23" s="27"/>
      <c r="K23" s="27"/>
      <c r="L23" s="27"/>
      <c r="M23" s="27"/>
      <c r="N23" s="27"/>
    </row>
    <row r="24" spans="2:14">
      <c r="C24" s="27"/>
      <c r="D24" s="27"/>
      <c r="E24" s="27"/>
      <c r="F24" s="27"/>
      <c r="G24" s="27"/>
      <c r="H24" s="27"/>
      <c r="I24" s="27"/>
      <c r="J24" s="27"/>
      <c r="K24" s="27"/>
      <c r="L24" s="27"/>
      <c r="M24" s="27"/>
      <c r="N24" s="27"/>
    </row>
    <row r="25" spans="2:14">
      <c r="C25" s="27"/>
      <c r="D25" s="27"/>
      <c r="E25" s="27"/>
      <c r="F25" s="27"/>
      <c r="G25" s="27"/>
      <c r="H25" s="27"/>
      <c r="I25" s="27"/>
      <c r="J25" s="27"/>
      <c r="K25" s="27"/>
      <c r="L25" s="27"/>
      <c r="M25" s="27"/>
      <c r="N25" s="27"/>
    </row>
    <row r="26" spans="2:14">
      <c r="C26" s="27"/>
      <c r="D26" s="27"/>
      <c r="E26" s="27"/>
      <c r="F26" s="27"/>
      <c r="G26" s="27"/>
      <c r="H26" s="27"/>
      <c r="I26" s="27"/>
      <c r="J26" s="27"/>
      <c r="K26" s="27"/>
      <c r="L26" s="27"/>
      <c r="M26" s="27"/>
      <c r="N26" s="27"/>
    </row>
    <row r="27" spans="2:14">
      <c r="C27" s="27"/>
      <c r="D27" s="27"/>
      <c r="E27" s="27"/>
      <c r="F27" s="27"/>
      <c r="G27" s="27"/>
      <c r="H27" s="27"/>
      <c r="I27" s="27"/>
      <c r="J27" s="27"/>
      <c r="K27" s="27"/>
      <c r="L27" s="27"/>
      <c r="M27" s="27"/>
      <c r="N27" s="27"/>
    </row>
    <row r="28" spans="2:14">
      <c r="C28" s="27"/>
      <c r="D28" s="27"/>
      <c r="E28" s="27"/>
      <c r="F28" s="27"/>
      <c r="G28" s="27"/>
      <c r="H28" s="27"/>
      <c r="I28" s="27"/>
      <c r="J28" s="27"/>
      <c r="K28" s="27"/>
      <c r="L28" s="27"/>
      <c r="M28" s="27"/>
      <c r="N28" s="27"/>
    </row>
    <row r="29" spans="2:14">
      <c r="C29" s="27"/>
      <c r="D29" s="27"/>
      <c r="E29" s="27"/>
      <c r="F29" s="27"/>
      <c r="G29" s="27"/>
      <c r="H29" s="27"/>
      <c r="I29" s="27"/>
      <c r="J29" s="27"/>
      <c r="K29" s="27"/>
      <c r="L29" s="27"/>
      <c r="M29" s="27"/>
      <c r="N29" s="27"/>
    </row>
    <row r="30" spans="2:14">
      <c r="C30" s="27"/>
      <c r="D30" s="27"/>
      <c r="E30" s="27"/>
      <c r="F30" s="27"/>
      <c r="G30" s="27"/>
      <c r="H30" s="27"/>
      <c r="I30" s="27"/>
      <c r="J30" s="27"/>
      <c r="K30" s="27"/>
      <c r="L30" s="27"/>
      <c r="M30" s="27"/>
      <c r="N30" s="27"/>
    </row>
    <row r="31" spans="2:14">
      <c r="C31" s="27"/>
      <c r="D31" s="27"/>
      <c r="E31" s="27"/>
      <c r="F31" s="27"/>
      <c r="G31" s="27"/>
      <c r="H31" s="27"/>
      <c r="I31" s="27"/>
      <c r="J31" s="27"/>
      <c r="K31" s="27"/>
      <c r="L31" s="27"/>
      <c r="M31" s="27"/>
      <c r="N31" s="27"/>
    </row>
    <row r="32" spans="2:14">
      <c r="C32" s="27"/>
      <c r="D32" s="27"/>
      <c r="E32" s="27"/>
      <c r="F32" s="27"/>
      <c r="G32" s="27"/>
      <c r="H32" s="27"/>
      <c r="I32" s="27"/>
      <c r="J32" s="27"/>
      <c r="K32" s="27"/>
      <c r="L32" s="27"/>
      <c r="M32" s="27"/>
      <c r="N32" s="27"/>
    </row>
    <row r="33" spans="3:14">
      <c r="C33" s="27"/>
      <c r="D33" s="27"/>
      <c r="E33" s="27"/>
      <c r="F33" s="27"/>
      <c r="G33" s="27"/>
      <c r="H33" s="27"/>
      <c r="I33" s="27"/>
      <c r="J33" s="27"/>
      <c r="K33" s="27"/>
      <c r="L33" s="27"/>
      <c r="M33" s="27"/>
      <c r="N33" s="27"/>
    </row>
  </sheetData>
  <mergeCells count="2">
    <mergeCell ref="C3:M3"/>
    <mergeCell ref="A4:B4"/>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5FADC-FA5A-45CA-8D2D-70B68EA9F8F9}">
  <dimension ref="A1:J30"/>
  <sheetViews>
    <sheetView showGridLines="0" workbookViewId="0">
      <selection activeCell="C26" sqref="C26"/>
    </sheetView>
  </sheetViews>
  <sheetFormatPr baseColWidth="10" defaultColWidth="9.140625" defaultRowHeight="15"/>
  <cols>
    <col min="1" max="1" width="11" customWidth="1"/>
    <col min="2" max="2" width="65.5703125" customWidth="1"/>
    <col min="3" max="10" width="21.85546875" customWidth="1"/>
  </cols>
  <sheetData>
    <row r="1" spans="1:10" ht="18.95" customHeight="1">
      <c r="A1" s="29" t="s">
        <v>1213</v>
      </c>
      <c r="B1" s="29"/>
    </row>
    <row r="2" spans="1:10" ht="18.95" customHeight="1">
      <c r="A2" t="s">
        <v>660</v>
      </c>
      <c r="B2" s="38"/>
    </row>
    <row r="3" spans="1:10" ht="30.95" customHeight="1">
      <c r="B3" s="423"/>
      <c r="C3" s="797"/>
      <c r="D3" s="797"/>
      <c r="E3" s="797"/>
      <c r="F3" s="797"/>
      <c r="G3" s="797"/>
      <c r="H3" s="797"/>
    </row>
    <row r="4" spans="1:10" ht="18.95" customHeight="1">
      <c r="B4" s="423"/>
    </row>
    <row r="5" spans="1:10" ht="18.95" customHeight="1">
      <c r="A5" s="110"/>
      <c r="B5" s="424"/>
      <c r="C5" s="619" t="s">
        <v>162</v>
      </c>
      <c r="D5" s="619" t="s">
        <v>163</v>
      </c>
      <c r="E5" s="619" t="s">
        <v>164</v>
      </c>
      <c r="F5" s="619" t="s">
        <v>284</v>
      </c>
      <c r="G5" s="619" t="s">
        <v>285</v>
      </c>
      <c r="H5" s="619" t="s">
        <v>286</v>
      </c>
      <c r="I5" s="619" t="s">
        <v>287</v>
      </c>
      <c r="J5" s="619" t="s">
        <v>288</v>
      </c>
    </row>
    <row r="6" spans="1:10" ht="18.95" customHeight="1">
      <c r="A6" s="798" t="s">
        <v>1221</v>
      </c>
      <c r="B6" s="799"/>
      <c r="C6" s="794" t="s">
        <v>1222</v>
      </c>
      <c r="D6" s="794"/>
      <c r="E6" s="794"/>
      <c r="F6" s="794"/>
      <c r="G6" s="800" t="s">
        <v>1223</v>
      </c>
      <c r="H6" s="801"/>
      <c r="I6" s="801"/>
      <c r="J6" s="802"/>
    </row>
    <row r="7" spans="1:10" ht="26.25" customHeight="1">
      <c r="A7" s="425"/>
      <c r="B7" s="426"/>
      <c r="C7" s="794" t="s">
        <v>1224</v>
      </c>
      <c r="D7" s="794"/>
      <c r="E7" s="794" t="s">
        <v>1225</v>
      </c>
      <c r="F7" s="794"/>
      <c r="G7" s="800" t="s">
        <v>1224</v>
      </c>
      <c r="H7" s="802"/>
      <c r="I7" s="800" t="s">
        <v>1225</v>
      </c>
      <c r="J7" s="802"/>
    </row>
    <row r="8" spans="1:10" ht="18.95" customHeight="1">
      <c r="A8" s="287"/>
      <c r="B8" s="428"/>
      <c r="C8" s="619" t="s">
        <v>1226</v>
      </c>
      <c r="D8" s="619" t="s">
        <v>1227</v>
      </c>
      <c r="E8" s="619" t="s">
        <v>1226</v>
      </c>
      <c r="F8" s="619" t="s">
        <v>1227</v>
      </c>
      <c r="G8" s="620" t="s">
        <v>1226</v>
      </c>
      <c r="H8" s="620" t="s">
        <v>1227</v>
      </c>
      <c r="I8" s="620" t="s">
        <v>1226</v>
      </c>
      <c r="J8" s="620" t="s">
        <v>1227</v>
      </c>
    </row>
    <row r="9" spans="1:10" ht="18.95" customHeight="1">
      <c r="A9" s="105" t="s">
        <v>3</v>
      </c>
      <c r="B9" s="429" t="s">
        <v>1214</v>
      </c>
      <c r="C9" s="121">
        <v>0</v>
      </c>
      <c r="D9" s="121">
        <v>54939</v>
      </c>
      <c r="E9" s="121">
        <v>61639</v>
      </c>
      <c r="F9" s="121">
        <v>58500</v>
      </c>
      <c r="G9" s="121">
        <v>0</v>
      </c>
      <c r="H9" s="121">
        <v>277579</v>
      </c>
      <c r="I9" s="121">
        <v>0</v>
      </c>
      <c r="J9" s="121">
        <v>410</v>
      </c>
    </row>
    <row r="10" spans="1:10" ht="18.95" customHeight="1">
      <c r="A10" s="105" t="s">
        <v>4</v>
      </c>
      <c r="B10" s="429" t="s">
        <v>1215</v>
      </c>
      <c r="C10" s="121">
        <v>0</v>
      </c>
      <c r="D10" s="121">
        <v>0</v>
      </c>
      <c r="E10" s="121">
        <v>0</v>
      </c>
      <c r="F10" s="121">
        <v>0</v>
      </c>
      <c r="G10" s="121">
        <v>0</v>
      </c>
      <c r="H10" s="121">
        <v>0</v>
      </c>
      <c r="I10" s="121">
        <v>0</v>
      </c>
      <c r="J10" s="121">
        <v>0</v>
      </c>
    </row>
    <row r="11" spans="1:10" ht="18.95" customHeight="1">
      <c r="A11" s="105" t="s">
        <v>5</v>
      </c>
      <c r="B11" s="429" t="s">
        <v>1216</v>
      </c>
      <c r="C11" s="121">
        <v>0</v>
      </c>
      <c r="D11" s="121">
        <v>0</v>
      </c>
      <c r="E11" s="121">
        <v>0</v>
      </c>
      <c r="F11" s="121">
        <v>0</v>
      </c>
      <c r="G11" s="121">
        <v>0</v>
      </c>
      <c r="H11" s="121">
        <v>0</v>
      </c>
      <c r="I11" s="121">
        <v>0</v>
      </c>
      <c r="J11" s="121">
        <v>277871</v>
      </c>
    </row>
    <row r="12" spans="1:10" ht="18.95" customHeight="1">
      <c r="A12" s="105" t="s">
        <v>6</v>
      </c>
      <c r="B12" s="429" t="s">
        <v>1217</v>
      </c>
      <c r="C12" s="121">
        <v>0</v>
      </c>
      <c r="D12" s="121">
        <v>0</v>
      </c>
      <c r="E12" s="121">
        <v>0</v>
      </c>
      <c r="F12" s="121">
        <v>0</v>
      </c>
      <c r="G12" s="121">
        <v>0</v>
      </c>
      <c r="H12" s="121">
        <v>0</v>
      </c>
      <c r="I12" s="121">
        <v>0</v>
      </c>
      <c r="J12" s="121">
        <v>0</v>
      </c>
    </row>
    <row r="13" spans="1:10" ht="18.95" customHeight="1">
      <c r="A13" s="105" t="s">
        <v>8</v>
      </c>
      <c r="B13" s="429" t="s">
        <v>1218</v>
      </c>
      <c r="C13" s="121">
        <v>0</v>
      </c>
      <c r="D13" s="121">
        <v>0</v>
      </c>
      <c r="E13" s="121">
        <v>0</v>
      </c>
      <c r="F13" s="121">
        <v>0</v>
      </c>
      <c r="G13" s="121">
        <v>0</v>
      </c>
      <c r="H13" s="121">
        <v>0</v>
      </c>
      <c r="I13" s="121">
        <v>0</v>
      </c>
      <c r="J13" s="121">
        <v>0</v>
      </c>
    </row>
    <row r="14" spans="1:10" ht="18.95" customHeight="1">
      <c r="A14" s="105" t="s">
        <v>9</v>
      </c>
      <c r="B14" s="429" t="s">
        <v>1219</v>
      </c>
      <c r="C14" s="121">
        <v>0</v>
      </c>
      <c r="D14" s="121">
        <v>0</v>
      </c>
      <c r="E14" s="121">
        <v>0</v>
      </c>
      <c r="F14" s="121">
        <v>0</v>
      </c>
      <c r="G14" s="121">
        <v>0</v>
      </c>
      <c r="H14" s="121">
        <v>0</v>
      </c>
      <c r="I14" s="121">
        <v>0</v>
      </c>
      <c r="J14" s="121">
        <v>0</v>
      </c>
    </row>
    <row r="15" spans="1:10" ht="18.95" customHeight="1">
      <c r="A15" s="105" t="s">
        <v>10</v>
      </c>
      <c r="B15" s="429" t="s">
        <v>1220</v>
      </c>
      <c r="C15" s="121">
        <v>0</v>
      </c>
      <c r="D15" s="121">
        <v>0</v>
      </c>
      <c r="E15" s="121">
        <v>0</v>
      </c>
      <c r="F15" s="121">
        <v>0</v>
      </c>
      <c r="G15" s="121">
        <v>0</v>
      </c>
      <c r="H15" s="121">
        <v>0</v>
      </c>
      <c r="I15" s="121">
        <v>0</v>
      </c>
      <c r="J15" s="121">
        <v>0</v>
      </c>
    </row>
    <row r="16" spans="1:10" ht="18.95" customHeight="1">
      <c r="A16" s="105" t="s">
        <v>11</v>
      </c>
      <c r="B16" s="429" t="s">
        <v>1125</v>
      </c>
      <c r="C16" s="121">
        <v>0</v>
      </c>
      <c r="D16" s="121">
        <v>0</v>
      </c>
      <c r="E16" s="121">
        <v>0</v>
      </c>
      <c r="F16" s="121">
        <v>0</v>
      </c>
      <c r="G16" s="121">
        <v>0</v>
      </c>
      <c r="H16" s="121">
        <v>0</v>
      </c>
      <c r="I16" s="121">
        <v>0</v>
      </c>
      <c r="J16" s="121">
        <v>0</v>
      </c>
    </row>
    <row r="17" spans="1:10" ht="18.95" customHeight="1">
      <c r="A17" s="105" t="s">
        <v>12</v>
      </c>
      <c r="B17" s="430" t="s">
        <v>659</v>
      </c>
      <c r="C17" s="421">
        <v>0</v>
      </c>
      <c r="D17" s="421">
        <v>54939</v>
      </c>
      <c r="E17" s="421">
        <v>61639</v>
      </c>
      <c r="F17" s="421">
        <v>58500</v>
      </c>
      <c r="G17" s="421">
        <v>0</v>
      </c>
      <c r="H17" s="421">
        <v>277579</v>
      </c>
      <c r="I17" s="421">
        <v>0</v>
      </c>
      <c r="J17" s="421">
        <v>278281</v>
      </c>
    </row>
    <row r="21" spans="1:10">
      <c r="D21" s="27"/>
      <c r="E21" s="27"/>
      <c r="F21" s="27"/>
      <c r="G21" s="27"/>
      <c r="H21" s="27"/>
      <c r="I21" s="27"/>
      <c r="J21" s="27"/>
    </row>
    <row r="22" spans="1:10">
      <c r="D22" s="27"/>
      <c r="E22" s="27"/>
      <c r="F22" s="27"/>
      <c r="G22" s="27"/>
      <c r="H22" s="27"/>
      <c r="I22" s="27"/>
      <c r="J22" s="27"/>
    </row>
    <row r="23" spans="1:10">
      <c r="D23" s="27"/>
      <c r="E23" s="27"/>
      <c r="F23" s="27"/>
      <c r="G23" s="27"/>
      <c r="H23" s="27"/>
      <c r="I23" s="27"/>
      <c r="J23" s="27"/>
    </row>
    <row r="24" spans="1:10">
      <c r="D24" s="27"/>
      <c r="E24" s="27"/>
      <c r="F24" s="27"/>
      <c r="G24" s="27"/>
      <c r="H24" s="27"/>
      <c r="I24" s="27"/>
      <c r="J24" s="27"/>
    </row>
    <row r="25" spans="1:10">
      <c r="D25" s="27"/>
      <c r="E25" s="27"/>
      <c r="F25" s="27"/>
      <c r="G25" s="27"/>
      <c r="H25" s="27"/>
      <c r="I25" s="27"/>
      <c r="J25" s="27"/>
    </row>
    <row r="26" spans="1:10">
      <c r="D26" s="27"/>
      <c r="E26" s="27"/>
      <c r="F26" s="27"/>
      <c r="G26" s="27"/>
      <c r="H26" s="27"/>
      <c r="I26" s="27"/>
      <c r="J26" s="27"/>
    </row>
    <row r="27" spans="1:10">
      <c r="D27" s="27"/>
      <c r="E27" s="27"/>
      <c r="F27" s="27"/>
      <c r="G27" s="27"/>
      <c r="H27" s="27"/>
      <c r="I27" s="27"/>
      <c r="J27" s="27"/>
    </row>
    <row r="28" spans="1:10">
      <c r="D28" s="27"/>
      <c r="E28" s="27"/>
      <c r="F28" s="27"/>
      <c r="G28" s="27"/>
      <c r="H28" s="27"/>
      <c r="I28" s="27"/>
      <c r="J28" s="27"/>
    </row>
    <row r="29" spans="1:10">
      <c r="D29" s="27"/>
      <c r="E29" s="27"/>
      <c r="F29" s="27"/>
      <c r="G29" s="27"/>
      <c r="H29" s="27"/>
      <c r="I29" s="27"/>
      <c r="J29" s="27"/>
    </row>
    <row r="30" spans="1:10">
      <c r="D30" s="27"/>
    </row>
  </sheetData>
  <mergeCells count="8">
    <mergeCell ref="C3:H3"/>
    <mergeCell ref="A6:B6"/>
    <mergeCell ref="C6:F6"/>
    <mergeCell ref="G6:J6"/>
    <mergeCell ref="C7:D7"/>
    <mergeCell ref="E7:F7"/>
    <mergeCell ref="G7:H7"/>
    <mergeCell ref="I7:J7"/>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369B5-7E7F-4657-9D57-8EF7AF13124E}">
  <dimension ref="A1:H26"/>
  <sheetViews>
    <sheetView showGridLines="0" workbookViewId="0">
      <selection activeCell="C26" sqref="C26"/>
    </sheetView>
  </sheetViews>
  <sheetFormatPr baseColWidth="10" defaultColWidth="9.140625" defaultRowHeight="15"/>
  <cols>
    <col min="1" max="1" width="11" customWidth="1"/>
    <col min="2" max="2" width="55.85546875" customWidth="1"/>
    <col min="3" max="4" width="21.85546875" customWidth="1"/>
  </cols>
  <sheetData>
    <row r="1" spans="1:8" ht="18.95" customHeight="1">
      <c r="A1" s="29" t="s">
        <v>1228</v>
      </c>
      <c r="B1" s="29"/>
      <c r="C1" s="46"/>
      <c r="D1" s="46"/>
    </row>
    <row r="2" spans="1:8" ht="18.95" customHeight="1">
      <c r="A2" t="s">
        <v>660</v>
      </c>
      <c r="B2" s="73"/>
      <c r="C2" s="73"/>
      <c r="D2" s="73"/>
    </row>
    <row r="3" spans="1:8" ht="18.95" customHeight="1">
      <c r="A3" s="85"/>
      <c r="B3" s="86"/>
      <c r="C3" s="22" t="s">
        <v>162</v>
      </c>
      <c r="D3" s="22" t="s">
        <v>163</v>
      </c>
    </row>
    <row r="4" spans="1:8" ht="18.95" customHeight="1">
      <c r="A4" s="70"/>
      <c r="B4" s="71"/>
      <c r="C4" s="22" t="s">
        <v>1229</v>
      </c>
      <c r="D4" s="22" t="s">
        <v>261</v>
      </c>
    </row>
    <row r="5" spans="1:8" ht="18.95" customHeight="1">
      <c r="A5" s="32" t="s">
        <v>3</v>
      </c>
      <c r="B5" s="591" t="s">
        <v>1230</v>
      </c>
      <c r="C5" s="104"/>
      <c r="D5" s="24">
        <v>353</v>
      </c>
      <c r="G5" s="27"/>
      <c r="H5" s="27"/>
    </row>
    <row r="6" spans="1:8" ht="39.950000000000003" customHeight="1">
      <c r="A6" s="22" t="s">
        <v>4</v>
      </c>
      <c r="B6" s="540" t="s">
        <v>1231</v>
      </c>
      <c r="C6" s="24">
        <v>17632</v>
      </c>
      <c r="D6" s="24">
        <v>353</v>
      </c>
      <c r="G6" s="27"/>
      <c r="H6" s="27"/>
    </row>
    <row r="7" spans="1:8" ht="18.95" customHeight="1">
      <c r="A7" s="22" t="s">
        <v>5</v>
      </c>
      <c r="B7" s="52" t="s">
        <v>1232</v>
      </c>
      <c r="C7" s="24">
        <v>17632</v>
      </c>
      <c r="D7" s="24">
        <v>353</v>
      </c>
      <c r="G7" s="27"/>
      <c r="H7" s="27"/>
    </row>
    <row r="8" spans="1:8" ht="18.95" customHeight="1">
      <c r="A8" s="22" t="s">
        <v>6</v>
      </c>
      <c r="B8" s="52" t="s">
        <v>1233</v>
      </c>
      <c r="C8" s="24">
        <v>0</v>
      </c>
      <c r="D8" s="24">
        <v>0</v>
      </c>
      <c r="G8" s="27"/>
      <c r="H8" s="27"/>
    </row>
    <row r="9" spans="1:8" ht="18.95" customHeight="1">
      <c r="A9" s="22" t="s">
        <v>8</v>
      </c>
      <c r="B9" s="52" t="s">
        <v>1234</v>
      </c>
      <c r="C9" s="24">
        <v>0</v>
      </c>
      <c r="D9" s="24">
        <v>0</v>
      </c>
      <c r="G9" s="27"/>
      <c r="H9" s="27"/>
    </row>
    <row r="10" spans="1:8" ht="18.95" customHeight="1">
      <c r="A10" s="22" t="s">
        <v>9</v>
      </c>
      <c r="B10" s="52" t="s">
        <v>1235</v>
      </c>
      <c r="C10" s="24">
        <v>0</v>
      </c>
      <c r="D10" s="24">
        <v>0</v>
      </c>
      <c r="G10" s="27"/>
      <c r="H10" s="27"/>
    </row>
    <row r="11" spans="1:8" ht="18.95" customHeight="1">
      <c r="A11" s="22" t="s">
        <v>10</v>
      </c>
      <c r="B11" s="540" t="s">
        <v>1236</v>
      </c>
      <c r="C11" s="24">
        <v>0</v>
      </c>
      <c r="D11" s="104"/>
      <c r="G11" s="27"/>
      <c r="H11" s="27"/>
    </row>
    <row r="12" spans="1:8" ht="18.95" customHeight="1">
      <c r="A12" s="22" t="s">
        <v>11</v>
      </c>
      <c r="B12" s="540" t="s">
        <v>1237</v>
      </c>
      <c r="C12" s="24">
        <v>0</v>
      </c>
      <c r="D12" s="24">
        <v>0</v>
      </c>
      <c r="G12" s="27"/>
      <c r="H12" s="27"/>
    </row>
    <row r="13" spans="1:8" ht="18.95" customHeight="1">
      <c r="A13" s="22" t="s">
        <v>12</v>
      </c>
      <c r="B13" s="540" t="s">
        <v>1238</v>
      </c>
      <c r="C13" s="24">
        <v>0</v>
      </c>
      <c r="D13" s="24">
        <v>0</v>
      </c>
      <c r="G13" s="27"/>
      <c r="H13" s="27"/>
    </row>
    <row r="14" spans="1:8" ht="18.95" customHeight="1">
      <c r="A14" s="22" t="s">
        <v>13</v>
      </c>
      <c r="B14" s="540" t="s">
        <v>1239</v>
      </c>
      <c r="C14" s="24">
        <v>0</v>
      </c>
      <c r="D14" s="24">
        <v>0</v>
      </c>
      <c r="G14" s="27"/>
      <c r="H14" s="27"/>
    </row>
    <row r="15" spans="1:8" ht="30" customHeight="1">
      <c r="A15" s="32" t="s">
        <v>14</v>
      </c>
      <c r="B15" s="591" t="s">
        <v>1240</v>
      </c>
      <c r="C15" s="104"/>
      <c r="D15" s="24">
        <v>0</v>
      </c>
      <c r="G15" s="27"/>
      <c r="H15" s="27"/>
    </row>
    <row r="16" spans="1:8" ht="39.950000000000003" customHeight="1">
      <c r="A16" s="22" t="s">
        <v>15</v>
      </c>
      <c r="B16" s="540" t="s">
        <v>1241</v>
      </c>
      <c r="C16" s="24">
        <v>0</v>
      </c>
      <c r="D16" s="24">
        <v>0</v>
      </c>
      <c r="G16" s="27"/>
      <c r="H16" s="27"/>
    </row>
    <row r="17" spans="1:8" ht="18.95" customHeight="1">
      <c r="A17" s="22" t="s">
        <v>16</v>
      </c>
      <c r="B17" s="52" t="s">
        <v>1232</v>
      </c>
      <c r="C17" s="24">
        <v>0</v>
      </c>
      <c r="D17" s="24">
        <v>0</v>
      </c>
      <c r="G17" s="27"/>
      <c r="H17" s="27"/>
    </row>
    <row r="18" spans="1:8" ht="18.95" customHeight="1">
      <c r="A18" s="22" t="s">
        <v>17</v>
      </c>
      <c r="B18" s="52" t="s">
        <v>1233</v>
      </c>
      <c r="C18" s="24">
        <v>0</v>
      </c>
      <c r="D18" s="24">
        <v>0</v>
      </c>
      <c r="G18" s="27"/>
      <c r="H18" s="27"/>
    </row>
    <row r="19" spans="1:8" ht="18.95" customHeight="1">
      <c r="A19" s="22" t="s">
        <v>18</v>
      </c>
      <c r="B19" s="52" t="s">
        <v>1234</v>
      </c>
      <c r="C19" s="24">
        <v>0</v>
      </c>
      <c r="D19" s="24">
        <v>0</v>
      </c>
      <c r="G19" s="27"/>
      <c r="H19" s="27"/>
    </row>
    <row r="20" spans="1:8" ht="18.95" customHeight="1">
      <c r="A20" s="22" t="s">
        <v>19</v>
      </c>
      <c r="B20" s="52" t="s">
        <v>1235</v>
      </c>
      <c r="C20" s="24">
        <v>0</v>
      </c>
      <c r="D20" s="24">
        <v>0</v>
      </c>
      <c r="G20" s="27"/>
      <c r="H20" s="27"/>
    </row>
    <row r="21" spans="1:8" ht="18.95" customHeight="1">
      <c r="A21" s="22" t="s">
        <v>20</v>
      </c>
      <c r="B21" s="540" t="s">
        <v>1236</v>
      </c>
      <c r="C21" s="24">
        <v>0</v>
      </c>
      <c r="D21" s="104"/>
      <c r="G21" s="27"/>
      <c r="H21" s="27"/>
    </row>
    <row r="22" spans="1:8" ht="18.95" customHeight="1">
      <c r="A22" s="22" t="s">
        <v>21</v>
      </c>
      <c r="B22" s="540" t="s">
        <v>1237</v>
      </c>
      <c r="C22" s="24">
        <v>0</v>
      </c>
      <c r="D22" s="24">
        <v>0</v>
      </c>
      <c r="G22" s="27"/>
      <c r="H22" s="27"/>
    </row>
    <row r="23" spans="1:8" ht="18.95" customHeight="1">
      <c r="A23" s="22" t="s">
        <v>22</v>
      </c>
      <c r="B23" s="540" t="s">
        <v>1238</v>
      </c>
      <c r="C23" s="24">
        <v>0</v>
      </c>
      <c r="D23" s="24">
        <v>0</v>
      </c>
      <c r="G23" s="27"/>
      <c r="H23" s="27"/>
    </row>
    <row r="24" spans="1:8" ht="18.95" customHeight="1">
      <c r="A24" s="22" t="s">
        <v>24</v>
      </c>
      <c r="B24" s="540" t="s">
        <v>1239</v>
      </c>
      <c r="C24" s="24">
        <v>0</v>
      </c>
      <c r="D24" s="24">
        <v>0</v>
      </c>
      <c r="G24" s="27"/>
      <c r="H24" s="27"/>
    </row>
    <row r="25" spans="1:8">
      <c r="G25" s="27"/>
      <c r="H25" s="27"/>
    </row>
    <row r="26" spans="1:8">
      <c r="G26" s="27"/>
      <c r="H26" s="27"/>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18DED-90EB-4C8D-B119-94DA6596E5E1}">
  <dimension ref="A1:C15"/>
  <sheetViews>
    <sheetView showGridLines="0" workbookViewId="0">
      <selection activeCell="C26" sqref="C26"/>
    </sheetView>
  </sheetViews>
  <sheetFormatPr baseColWidth="10" defaultColWidth="9.140625" defaultRowHeight="15"/>
  <cols>
    <col min="1" max="1" width="11" customWidth="1"/>
    <col min="2" max="2" width="58.5703125" customWidth="1"/>
    <col min="3" max="3" width="28.140625" customWidth="1"/>
  </cols>
  <sheetData>
    <row r="1" spans="1:3" s="9" customFormat="1" ht="39.950000000000003" customHeight="1">
      <c r="A1" s="29" t="s">
        <v>1242</v>
      </c>
      <c r="B1" s="29"/>
    </row>
    <row r="2" spans="1:3" ht="18.95" customHeight="1">
      <c r="A2" s="524" t="s">
        <v>660</v>
      </c>
      <c r="B2" s="621"/>
      <c r="C2" s="299"/>
    </row>
    <row r="3" spans="1:3" ht="18.95" customHeight="1">
      <c r="A3" s="803"/>
      <c r="B3" s="804"/>
      <c r="C3" s="105" t="s">
        <v>0</v>
      </c>
    </row>
    <row r="4" spans="1:3" ht="42" customHeight="1">
      <c r="A4" s="791"/>
      <c r="B4" s="792"/>
      <c r="C4" s="108" t="s">
        <v>1525</v>
      </c>
    </row>
    <row r="5" spans="1:3" ht="46.5" customHeight="1">
      <c r="A5" s="404"/>
      <c r="B5" s="704" t="s">
        <v>1524</v>
      </c>
      <c r="C5" s="765"/>
    </row>
    <row r="6" spans="1:3" ht="18.95" customHeight="1">
      <c r="A6" s="105" t="s">
        <v>3</v>
      </c>
      <c r="B6" s="107" t="s">
        <v>1515</v>
      </c>
      <c r="C6" s="121">
        <v>16666</v>
      </c>
    </row>
    <row r="7" spans="1:3" ht="18.95" customHeight="1">
      <c r="A7" s="105" t="s">
        <v>4</v>
      </c>
      <c r="B7" s="107" t="s">
        <v>1516</v>
      </c>
      <c r="C7" s="121">
        <v>0</v>
      </c>
    </row>
    <row r="8" spans="1:3" ht="18.95" customHeight="1">
      <c r="A8" s="105" t="s">
        <v>5</v>
      </c>
      <c r="B8" s="107" t="s">
        <v>1517</v>
      </c>
      <c r="C8" s="121">
        <v>0</v>
      </c>
    </row>
    <row r="9" spans="1:3" ht="18.95" customHeight="1">
      <c r="A9" s="105" t="s">
        <v>6</v>
      </c>
      <c r="B9" s="107" t="s">
        <v>1518</v>
      </c>
      <c r="C9" s="121">
        <v>116</v>
      </c>
    </row>
    <row r="10" spans="1:3" ht="18.95" customHeight="1">
      <c r="A10" s="105"/>
      <c r="B10" s="704" t="s">
        <v>1523</v>
      </c>
      <c r="C10" s="765"/>
    </row>
    <row r="11" spans="1:3" ht="18.95" customHeight="1">
      <c r="A11" s="105" t="s">
        <v>8</v>
      </c>
      <c r="B11" s="107" t="s">
        <v>1519</v>
      </c>
      <c r="C11" s="121">
        <v>0</v>
      </c>
    </row>
    <row r="12" spans="1:3" ht="18.95" customHeight="1">
      <c r="A12" s="105" t="s">
        <v>9</v>
      </c>
      <c r="B12" s="107" t="s">
        <v>1520</v>
      </c>
      <c r="C12" s="121">
        <v>1561</v>
      </c>
    </row>
    <row r="13" spans="1:3" ht="18.95" customHeight="1">
      <c r="A13" s="105" t="s">
        <v>10</v>
      </c>
      <c r="B13" s="107" t="s">
        <v>1521</v>
      </c>
      <c r="C13" s="121">
        <v>0</v>
      </c>
    </row>
    <row r="14" spans="1:3" ht="18.95" customHeight="1">
      <c r="A14" s="105" t="s">
        <v>11</v>
      </c>
      <c r="B14" s="590" t="s">
        <v>1522</v>
      </c>
      <c r="C14" s="121">
        <v>0</v>
      </c>
    </row>
    <row r="15" spans="1:3" ht="18.95" customHeight="1">
      <c r="A15" s="105" t="s">
        <v>12</v>
      </c>
      <c r="B15" s="590" t="s">
        <v>659</v>
      </c>
      <c r="C15" s="121">
        <v>18343</v>
      </c>
    </row>
  </sheetData>
  <mergeCells count="4">
    <mergeCell ref="A3:B3"/>
    <mergeCell ref="A4:B4"/>
    <mergeCell ref="B10:C10"/>
    <mergeCell ref="B5:C5"/>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78621-CE44-4A10-8B4F-BF03592AE50B}">
  <dimension ref="A2:S65"/>
  <sheetViews>
    <sheetView zoomScale="80" zoomScaleNormal="80" workbookViewId="0">
      <selection activeCell="C26" sqref="C26"/>
    </sheetView>
  </sheetViews>
  <sheetFormatPr baseColWidth="10" defaultColWidth="8.85546875" defaultRowHeight="15"/>
  <cols>
    <col min="1" max="1" width="2" style="147" customWidth="1"/>
    <col min="2" max="2" width="3.140625" style="147" customWidth="1"/>
    <col min="3" max="3" width="89" style="147" customWidth="1"/>
    <col min="4" max="4" width="21.5703125" style="147" customWidth="1"/>
    <col min="5" max="5" width="27" style="147" bestFit="1" customWidth="1"/>
    <col min="6" max="13" width="21.5703125" style="147" customWidth="1"/>
    <col min="14" max="14" width="23.5703125" style="147" customWidth="1"/>
    <col min="15" max="18" width="21" style="147" customWidth="1"/>
    <col min="19" max="19" width="17.42578125" style="167" bestFit="1" customWidth="1"/>
    <col min="20" max="16384" width="8.85546875" style="147"/>
  </cols>
  <sheetData>
    <row r="2" spans="2:19" ht="18.75">
      <c r="C2" s="146" t="s">
        <v>1243</v>
      </c>
    </row>
    <row r="3" spans="2:19">
      <c r="C3" s="339" t="s">
        <v>660</v>
      </c>
    </row>
    <row r="4" spans="2:19">
      <c r="C4" s="148"/>
    </row>
    <row r="5" spans="2:19">
      <c r="C5" s="622" t="s">
        <v>1244</v>
      </c>
      <c r="D5" s="308" t="s">
        <v>162</v>
      </c>
      <c r="E5" s="308" t="s">
        <v>163</v>
      </c>
      <c r="F5" s="308" t="s">
        <v>164</v>
      </c>
      <c r="G5" s="308" t="s">
        <v>284</v>
      </c>
      <c r="H5" s="308" t="s">
        <v>285</v>
      </c>
      <c r="I5" s="308" t="s">
        <v>286</v>
      </c>
      <c r="J5" s="308" t="s">
        <v>287</v>
      </c>
      <c r="K5" s="308" t="s">
        <v>288</v>
      </c>
      <c r="L5" s="308" t="s">
        <v>289</v>
      </c>
      <c r="M5" s="308" t="s">
        <v>290</v>
      </c>
      <c r="N5" s="308" t="s">
        <v>291</v>
      </c>
      <c r="O5" s="308" t="s">
        <v>292</v>
      </c>
      <c r="P5" s="308" t="s">
        <v>293</v>
      </c>
      <c r="Q5" s="308" t="s">
        <v>234</v>
      </c>
      <c r="R5" s="308" t="s">
        <v>235</v>
      </c>
      <c r="S5" s="309" t="s">
        <v>276</v>
      </c>
    </row>
    <row r="6" spans="2:19" ht="44.25" customHeight="1">
      <c r="C6" s="310"/>
      <c r="D6" s="809" t="s">
        <v>1315</v>
      </c>
      <c r="E6" s="810"/>
      <c r="F6" s="810"/>
      <c r="G6" s="810"/>
      <c r="H6" s="811"/>
      <c r="I6" s="809" t="s">
        <v>1305</v>
      </c>
      <c r="J6" s="810"/>
      <c r="K6" s="811"/>
      <c r="L6" s="809" t="s">
        <v>1307</v>
      </c>
      <c r="M6" s="811"/>
      <c r="N6" s="805" t="s">
        <v>1309</v>
      </c>
      <c r="O6" s="805" t="s">
        <v>1310</v>
      </c>
      <c r="P6" s="805" t="s">
        <v>1311</v>
      </c>
      <c r="Q6" s="805" t="s">
        <v>1312</v>
      </c>
      <c r="R6" s="805" t="s">
        <v>1313</v>
      </c>
      <c r="S6" s="807" t="s">
        <v>1314</v>
      </c>
    </row>
    <row r="7" spans="2:19" ht="105">
      <c r="C7" s="310"/>
      <c r="D7" s="311"/>
      <c r="E7" s="312" t="s">
        <v>1301</v>
      </c>
      <c r="F7" s="312" t="s">
        <v>1302</v>
      </c>
      <c r="G7" s="313" t="s">
        <v>1303</v>
      </c>
      <c r="H7" s="313" t="s">
        <v>1304</v>
      </c>
      <c r="I7" s="314"/>
      <c r="J7" s="312" t="s">
        <v>1306</v>
      </c>
      <c r="K7" s="312" t="s">
        <v>1304</v>
      </c>
      <c r="L7" s="315"/>
      <c r="M7" s="207" t="s">
        <v>1308</v>
      </c>
      <c r="N7" s="806"/>
      <c r="O7" s="806"/>
      <c r="P7" s="806"/>
      <c r="Q7" s="806"/>
      <c r="R7" s="806"/>
      <c r="S7" s="808"/>
    </row>
    <row r="8" spans="2:19" s="168" customFormat="1" ht="26.25" customHeight="1">
      <c r="B8" s="316">
        <v>1</v>
      </c>
      <c r="C8" s="317" t="s">
        <v>1245</v>
      </c>
      <c r="D8" s="318">
        <v>10073</v>
      </c>
      <c r="E8" s="318">
        <v>0</v>
      </c>
      <c r="F8" s="318">
        <v>0</v>
      </c>
      <c r="G8" s="318">
        <v>3516</v>
      </c>
      <c r="H8" s="318">
        <v>1005</v>
      </c>
      <c r="I8" s="318">
        <v>-418</v>
      </c>
      <c r="J8" s="318">
        <v>-84</v>
      </c>
      <c r="K8" s="318">
        <v>-324</v>
      </c>
      <c r="L8" s="318">
        <v>2185490</v>
      </c>
      <c r="M8" s="318">
        <v>1647745</v>
      </c>
      <c r="N8" s="318">
        <v>0</v>
      </c>
      <c r="O8" s="318">
        <v>2289</v>
      </c>
      <c r="P8" s="318">
        <v>1252</v>
      </c>
      <c r="Q8" s="318">
        <v>3562</v>
      </c>
      <c r="R8" s="318">
        <v>2970</v>
      </c>
      <c r="S8" s="319">
        <v>14</v>
      </c>
    </row>
    <row r="9" spans="2:19">
      <c r="B9" s="320">
        <v>2</v>
      </c>
      <c r="C9" s="321" t="s">
        <v>1246</v>
      </c>
      <c r="D9" s="322">
        <v>150</v>
      </c>
      <c r="E9" s="322">
        <v>0</v>
      </c>
      <c r="F9" s="322">
        <v>0</v>
      </c>
      <c r="G9" s="322">
        <v>37</v>
      </c>
      <c r="H9" s="322">
        <v>13</v>
      </c>
      <c r="I9" s="322">
        <v>-5</v>
      </c>
      <c r="J9" s="322">
        <v>-1</v>
      </c>
      <c r="K9" s="322">
        <v>-4</v>
      </c>
      <c r="L9" s="322">
        <v>583515</v>
      </c>
      <c r="M9" s="322">
        <v>510078</v>
      </c>
      <c r="N9" s="322">
        <v>0</v>
      </c>
      <c r="O9" s="322">
        <v>33</v>
      </c>
      <c r="P9" s="322">
        <v>32</v>
      </c>
      <c r="Q9" s="322">
        <v>61</v>
      </c>
      <c r="R9" s="322">
        <v>24</v>
      </c>
      <c r="S9" s="323">
        <v>12</v>
      </c>
    </row>
    <row r="10" spans="2:19">
      <c r="B10" s="320">
        <v>3</v>
      </c>
      <c r="C10" s="321" t="s">
        <v>1247</v>
      </c>
      <c r="D10" s="322">
        <v>56</v>
      </c>
      <c r="E10" s="322">
        <v>0</v>
      </c>
      <c r="F10" s="322">
        <v>0</v>
      </c>
      <c r="G10" s="322">
        <v>42</v>
      </c>
      <c r="H10" s="322">
        <v>0</v>
      </c>
      <c r="I10" s="322">
        <v>-2</v>
      </c>
      <c r="J10" s="322">
        <v>-2</v>
      </c>
      <c r="K10" s="322">
        <v>0</v>
      </c>
      <c r="L10" s="322">
        <v>86718</v>
      </c>
      <c r="M10" s="322">
        <v>78133</v>
      </c>
      <c r="N10" s="322">
        <v>0</v>
      </c>
      <c r="O10" s="322">
        <v>17</v>
      </c>
      <c r="P10" s="322">
        <v>4</v>
      </c>
      <c r="Q10" s="322">
        <v>30</v>
      </c>
      <c r="R10" s="322">
        <v>5</v>
      </c>
      <c r="S10" s="323">
        <v>12</v>
      </c>
    </row>
    <row r="11" spans="2:19">
      <c r="B11" s="324">
        <v>4</v>
      </c>
      <c r="C11" s="325" t="s">
        <v>1248</v>
      </c>
      <c r="D11" s="326">
        <v>0</v>
      </c>
      <c r="E11" s="326">
        <v>0</v>
      </c>
      <c r="F11" s="326">
        <v>0</v>
      </c>
      <c r="G11" s="326">
        <v>0</v>
      </c>
      <c r="H11" s="326">
        <v>0</v>
      </c>
      <c r="I11" s="326">
        <v>0</v>
      </c>
      <c r="J11" s="326">
        <v>0</v>
      </c>
      <c r="K11" s="326">
        <v>0</v>
      </c>
      <c r="L11" s="326">
        <v>0</v>
      </c>
      <c r="M11" s="326">
        <v>0</v>
      </c>
      <c r="N11" s="326">
        <v>0</v>
      </c>
      <c r="O11" s="326">
        <v>0</v>
      </c>
      <c r="P11" s="326">
        <v>0</v>
      </c>
      <c r="Q11" s="326">
        <v>0</v>
      </c>
      <c r="R11" s="326">
        <v>0</v>
      </c>
      <c r="S11" s="327">
        <v>0</v>
      </c>
    </row>
    <row r="12" spans="2:19">
      <c r="B12" s="324">
        <v>5</v>
      </c>
      <c r="C12" s="325" t="s">
        <v>1249</v>
      </c>
      <c r="D12" s="326">
        <v>0</v>
      </c>
      <c r="E12" s="326">
        <v>0</v>
      </c>
      <c r="F12" s="326">
        <v>0</v>
      </c>
      <c r="G12" s="326">
        <v>0</v>
      </c>
      <c r="H12" s="326">
        <v>0</v>
      </c>
      <c r="I12" s="326">
        <v>0</v>
      </c>
      <c r="J12" s="326">
        <v>0</v>
      </c>
      <c r="K12" s="326">
        <v>0</v>
      </c>
      <c r="L12" s="326">
        <v>0</v>
      </c>
      <c r="M12" s="326">
        <v>0</v>
      </c>
      <c r="N12" s="326">
        <v>0</v>
      </c>
      <c r="O12" s="326">
        <v>0</v>
      </c>
      <c r="P12" s="326">
        <v>0</v>
      </c>
      <c r="Q12" s="326">
        <v>0</v>
      </c>
      <c r="R12" s="326">
        <v>0</v>
      </c>
      <c r="S12" s="327">
        <v>0</v>
      </c>
    </row>
    <row r="13" spans="2:19">
      <c r="B13" s="324">
        <v>6</v>
      </c>
      <c r="C13" s="325" t="s">
        <v>1250</v>
      </c>
      <c r="D13" s="326">
        <v>0</v>
      </c>
      <c r="E13" s="326">
        <v>0</v>
      </c>
      <c r="F13" s="326">
        <v>0</v>
      </c>
      <c r="G13" s="326">
        <v>0</v>
      </c>
      <c r="H13" s="326">
        <v>0</v>
      </c>
      <c r="I13" s="326">
        <v>0</v>
      </c>
      <c r="J13" s="326">
        <v>0</v>
      </c>
      <c r="K13" s="326">
        <v>0</v>
      </c>
      <c r="L13" s="326">
        <v>0</v>
      </c>
      <c r="M13" s="326">
        <v>0</v>
      </c>
      <c r="N13" s="326">
        <v>0</v>
      </c>
      <c r="O13" s="326">
        <v>0</v>
      </c>
      <c r="P13" s="326">
        <v>0</v>
      </c>
      <c r="Q13" s="326">
        <v>0</v>
      </c>
      <c r="R13" s="326">
        <v>0</v>
      </c>
      <c r="S13" s="327">
        <v>0</v>
      </c>
    </row>
    <row r="14" spans="2:19">
      <c r="B14" s="324">
        <v>7</v>
      </c>
      <c r="C14" s="325" t="s">
        <v>1251</v>
      </c>
      <c r="D14" s="326">
        <v>56</v>
      </c>
      <c r="E14" s="326">
        <v>0</v>
      </c>
      <c r="F14" s="326">
        <v>0</v>
      </c>
      <c r="G14" s="326">
        <v>42</v>
      </c>
      <c r="H14" s="326">
        <v>0</v>
      </c>
      <c r="I14" s="326">
        <v>-2</v>
      </c>
      <c r="J14" s="326">
        <v>-2</v>
      </c>
      <c r="K14" s="326">
        <v>0</v>
      </c>
      <c r="L14" s="326">
        <v>86718</v>
      </c>
      <c r="M14" s="326">
        <v>78133</v>
      </c>
      <c r="N14" s="326">
        <v>0</v>
      </c>
      <c r="O14" s="326">
        <v>17</v>
      </c>
      <c r="P14" s="326">
        <v>4</v>
      </c>
      <c r="Q14" s="326">
        <v>30</v>
      </c>
      <c r="R14" s="326">
        <v>5</v>
      </c>
      <c r="S14" s="327">
        <v>12</v>
      </c>
    </row>
    <row r="15" spans="2:19">
      <c r="B15" s="324">
        <v>8</v>
      </c>
      <c r="C15" s="325" t="s">
        <v>1252</v>
      </c>
      <c r="D15" s="326">
        <v>0</v>
      </c>
      <c r="E15" s="326">
        <v>0</v>
      </c>
      <c r="F15" s="326">
        <v>0</v>
      </c>
      <c r="G15" s="326">
        <v>0</v>
      </c>
      <c r="H15" s="326">
        <v>0</v>
      </c>
      <c r="I15" s="326">
        <v>0</v>
      </c>
      <c r="J15" s="326">
        <v>0</v>
      </c>
      <c r="K15" s="326">
        <v>0</v>
      </c>
      <c r="L15" s="326">
        <v>0</v>
      </c>
      <c r="M15" s="326">
        <v>0</v>
      </c>
      <c r="N15" s="326">
        <v>0</v>
      </c>
      <c r="O15" s="326">
        <v>0</v>
      </c>
      <c r="P15" s="326">
        <v>0</v>
      </c>
      <c r="Q15" s="326">
        <v>0</v>
      </c>
      <c r="R15" s="326">
        <v>0</v>
      </c>
      <c r="S15" s="327">
        <v>0</v>
      </c>
    </row>
    <row r="16" spans="2:19">
      <c r="B16" s="320">
        <v>9</v>
      </c>
      <c r="C16" s="321" t="s">
        <v>1253</v>
      </c>
      <c r="D16" s="322">
        <v>510</v>
      </c>
      <c r="E16" s="322">
        <v>0</v>
      </c>
      <c r="F16" s="322">
        <v>0</v>
      </c>
      <c r="G16" s="322">
        <v>116</v>
      </c>
      <c r="H16" s="322">
        <v>44</v>
      </c>
      <c r="I16" s="322">
        <v>-26</v>
      </c>
      <c r="J16" s="322">
        <v>-4</v>
      </c>
      <c r="K16" s="322">
        <v>-21</v>
      </c>
      <c r="L16" s="322">
        <v>324616</v>
      </c>
      <c r="M16" s="322">
        <v>265450</v>
      </c>
      <c r="N16" s="322">
        <v>0</v>
      </c>
      <c r="O16" s="322">
        <v>185</v>
      </c>
      <c r="P16" s="322">
        <v>112</v>
      </c>
      <c r="Q16" s="322">
        <v>144</v>
      </c>
      <c r="R16" s="322">
        <v>69</v>
      </c>
      <c r="S16" s="323">
        <v>10</v>
      </c>
    </row>
    <row r="17" spans="2:19">
      <c r="B17" s="324">
        <v>10</v>
      </c>
      <c r="C17" s="325" t="s">
        <v>1254</v>
      </c>
      <c r="D17" s="326">
        <v>101</v>
      </c>
      <c r="E17" s="326">
        <v>0</v>
      </c>
      <c r="F17" s="326">
        <v>0</v>
      </c>
      <c r="G17" s="326">
        <v>17</v>
      </c>
      <c r="H17" s="326">
        <v>8</v>
      </c>
      <c r="I17" s="326">
        <v>-5</v>
      </c>
      <c r="J17" s="326">
        <v>-1</v>
      </c>
      <c r="K17" s="326">
        <v>-4</v>
      </c>
      <c r="L17" s="326">
        <v>35148</v>
      </c>
      <c r="M17" s="326">
        <v>27239</v>
      </c>
      <c r="N17" s="326">
        <v>0</v>
      </c>
      <c r="O17" s="326">
        <v>30</v>
      </c>
      <c r="P17" s="326">
        <v>25</v>
      </c>
      <c r="Q17" s="326">
        <v>35</v>
      </c>
      <c r="R17" s="326">
        <v>11</v>
      </c>
      <c r="S17" s="327">
        <v>10</v>
      </c>
    </row>
    <row r="18" spans="2:19">
      <c r="B18" s="324">
        <v>11</v>
      </c>
      <c r="C18" s="325" t="s">
        <v>1255</v>
      </c>
      <c r="D18" s="326">
        <v>23</v>
      </c>
      <c r="E18" s="326">
        <v>0</v>
      </c>
      <c r="F18" s="326">
        <v>0</v>
      </c>
      <c r="G18" s="326">
        <v>5</v>
      </c>
      <c r="H18" s="326">
        <v>3</v>
      </c>
      <c r="I18" s="326">
        <v>-3</v>
      </c>
      <c r="J18" s="326">
        <v>0</v>
      </c>
      <c r="K18" s="326">
        <v>-3</v>
      </c>
      <c r="L18" s="326">
        <v>6813</v>
      </c>
      <c r="M18" s="326">
        <v>4757</v>
      </c>
      <c r="N18" s="326">
        <v>0</v>
      </c>
      <c r="O18" s="326">
        <v>2</v>
      </c>
      <c r="P18" s="326">
        <v>6</v>
      </c>
      <c r="Q18" s="326">
        <v>12</v>
      </c>
      <c r="R18" s="326">
        <v>3</v>
      </c>
      <c r="S18" s="327">
        <v>13</v>
      </c>
    </row>
    <row r="19" spans="2:19">
      <c r="B19" s="324">
        <v>12</v>
      </c>
      <c r="C19" s="325" t="s">
        <v>1256</v>
      </c>
      <c r="D19" s="326">
        <v>0</v>
      </c>
      <c r="E19" s="326">
        <v>0</v>
      </c>
      <c r="F19" s="326">
        <v>0</v>
      </c>
      <c r="G19" s="326">
        <v>0</v>
      </c>
      <c r="H19" s="326">
        <v>0</v>
      </c>
      <c r="I19" s="326">
        <v>0</v>
      </c>
      <c r="J19" s="326">
        <v>0</v>
      </c>
      <c r="K19" s="326">
        <v>0</v>
      </c>
      <c r="L19" s="326">
        <v>0</v>
      </c>
      <c r="M19" s="326">
        <v>0</v>
      </c>
      <c r="N19" s="326">
        <v>0</v>
      </c>
      <c r="O19" s="326">
        <v>0</v>
      </c>
      <c r="P19" s="326">
        <v>0</v>
      </c>
      <c r="Q19" s="326">
        <v>0</v>
      </c>
      <c r="R19" s="326">
        <v>0</v>
      </c>
      <c r="S19" s="327">
        <v>0</v>
      </c>
    </row>
    <row r="20" spans="2:19">
      <c r="B20" s="324">
        <v>13</v>
      </c>
      <c r="C20" s="325" t="s">
        <v>1257</v>
      </c>
      <c r="D20" s="326">
        <v>4</v>
      </c>
      <c r="E20" s="326">
        <v>0</v>
      </c>
      <c r="F20" s="326">
        <v>0</v>
      </c>
      <c r="G20" s="326">
        <v>2</v>
      </c>
      <c r="H20" s="326">
        <v>0</v>
      </c>
      <c r="I20" s="326">
        <v>0</v>
      </c>
      <c r="J20" s="326">
        <v>0</v>
      </c>
      <c r="K20" s="326">
        <v>0</v>
      </c>
      <c r="L20" s="326">
        <v>3774</v>
      </c>
      <c r="M20" s="326">
        <v>3191</v>
      </c>
      <c r="N20" s="326">
        <v>0</v>
      </c>
      <c r="O20" s="326">
        <v>2</v>
      </c>
      <c r="P20" s="326">
        <v>1</v>
      </c>
      <c r="Q20" s="326">
        <v>0</v>
      </c>
      <c r="R20" s="326">
        <v>1</v>
      </c>
      <c r="S20" s="327">
        <v>11</v>
      </c>
    </row>
    <row r="21" spans="2:19">
      <c r="B21" s="324">
        <v>14</v>
      </c>
      <c r="C21" s="325" t="s">
        <v>1258</v>
      </c>
      <c r="D21" s="326">
        <v>6</v>
      </c>
      <c r="E21" s="326">
        <v>0</v>
      </c>
      <c r="F21" s="326">
        <v>0</v>
      </c>
      <c r="G21" s="326">
        <v>2</v>
      </c>
      <c r="H21" s="326">
        <v>2</v>
      </c>
      <c r="I21" s="326">
        <v>0</v>
      </c>
      <c r="J21" s="326">
        <v>0</v>
      </c>
      <c r="K21" s="326">
        <v>0</v>
      </c>
      <c r="L21" s="326">
        <v>3940</v>
      </c>
      <c r="M21" s="326">
        <v>3376</v>
      </c>
      <c r="N21" s="326">
        <v>0</v>
      </c>
      <c r="O21" s="326">
        <v>4</v>
      </c>
      <c r="P21" s="326">
        <v>1</v>
      </c>
      <c r="Q21" s="326">
        <v>0</v>
      </c>
      <c r="R21" s="326">
        <v>2</v>
      </c>
      <c r="S21" s="327">
        <v>10</v>
      </c>
    </row>
    <row r="22" spans="2:19">
      <c r="B22" s="324">
        <v>15</v>
      </c>
      <c r="C22" s="325" t="s">
        <v>1259</v>
      </c>
      <c r="D22" s="326">
        <v>1</v>
      </c>
      <c r="E22" s="326">
        <v>0</v>
      </c>
      <c r="F22" s="326">
        <v>0</v>
      </c>
      <c r="G22" s="326">
        <v>0</v>
      </c>
      <c r="H22" s="326">
        <v>0</v>
      </c>
      <c r="I22" s="326">
        <v>0</v>
      </c>
      <c r="J22" s="326">
        <v>0</v>
      </c>
      <c r="K22" s="326">
        <v>0</v>
      </c>
      <c r="L22" s="326">
        <v>779</v>
      </c>
      <c r="M22" s="326">
        <v>665</v>
      </c>
      <c r="N22" s="326">
        <v>0</v>
      </c>
      <c r="O22" s="326">
        <v>0</v>
      </c>
      <c r="P22" s="326">
        <v>0</v>
      </c>
      <c r="Q22" s="326">
        <v>0</v>
      </c>
      <c r="R22" s="326">
        <v>1</v>
      </c>
      <c r="S22" s="327">
        <v>20</v>
      </c>
    </row>
    <row r="23" spans="2:19">
      <c r="B23" s="324">
        <v>16</v>
      </c>
      <c r="C23" s="325" t="s">
        <v>1260</v>
      </c>
      <c r="D23" s="326">
        <v>96</v>
      </c>
      <c r="E23" s="326">
        <v>0</v>
      </c>
      <c r="F23" s="326">
        <v>0</v>
      </c>
      <c r="G23" s="326">
        <v>25</v>
      </c>
      <c r="H23" s="326">
        <v>10</v>
      </c>
      <c r="I23" s="326">
        <v>-4</v>
      </c>
      <c r="J23" s="326">
        <v>-1</v>
      </c>
      <c r="K23" s="326">
        <v>-3</v>
      </c>
      <c r="L23" s="326">
        <v>9074</v>
      </c>
      <c r="M23" s="326">
        <v>2845</v>
      </c>
      <c r="N23" s="326">
        <v>0</v>
      </c>
      <c r="O23" s="326">
        <v>26</v>
      </c>
      <c r="P23" s="326">
        <v>24</v>
      </c>
      <c r="Q23" s="326">
        <v>41</v>
      </c>
      <c r="R23" s="326">
        <v>5</v>
      </c>
      <c r="S23" s="327">
        <v>10</v>
      </c>
    </row>
    <row r="24" spans="2:19">
      <c r="B24" s="324">
        <v>17</v>
      </c>
      <c r="C24" s="325" t="s">
        <v>1261</v>
      </c>
      <c r="D24" s="326">
        <v>6</v>
      </c>
      <c r="E24" s="326">
        <v>0</v>
      </c>
      <c r="F24" s="326">
        <v>0</v>
      </c>
      <c r="G24" s="326">
        <v>1</v>
      </c>
      <c r="H24" s="326">
        <v>0</v>
      </c>
      <c r="I24" s="326">
        <v>0</v>
      </c>
      <c r="J24" s="326">
        <v>0</v>
      </c>
      <c r="K24" s="326">
        <v>0</v>
      </c>
      <c r="L24" s="326">
        <v>2366</v>
      </c>
      <c r="M24" s="326">
        <v>1305</v>
      </c>
      <c r="N24" s="326">
        <v>0</v>
      </c>
      <c r="O24" s="326">
        <v>2</v>
      </c>
      <c r="P24" s="326">
        <v>1</v>
      </c>
      <c r="Q24" s="326">
        <v>2</v>
      </c>
      <c r="R24" s="326">
        <v>0</v>
      </c>
      <c r="S24" s="327">
        <v>10</v>
      </c>
    </row>
    <row r="25" spans="2:19">
      <c r="B25" s="324">
        <v>18</v>
      </c>
      <c r="C25" s="325" t="s">
        <v>1262</v>
      </c>
      <c r="D25" s="326">
        <v>5</v>
      </c>
      <c r="E25" s="326">
        <v>0</v>
      </c>
      <c r="F25" s="326">
        <v>0</v>
      </c>
      <c r="G25" s="326">
        <v>1</v>
      </c>
      <c r="H25" s="326">
        <v>0</v>
      </c>
      <c r="I25" s="326">
        <v>0</v>
      </c>
      <c r="J25" s="326">
        <v>0</v>
      </c>
      <c r="K25" s="326">
        <v>0</v>
      </c>
      <c r="L25" s="326">
        <v>193</v>
      </c>
      <c r="M25" s="326">
        <v>28</v>
      </c>
      <c r="N25" s="326">
        <v>0</v>
      </c>
      <c r="O25" s="326">
        <v>4</v>
      </c>
      <c r="P25" s="326">
        <v>1</v>
      </c>
      <c r="Q25" s="326">
        <v>0</v>
      </c>
      <c r="R25" s="326">
        <v>1</v>
      </c>
      <c r="S25" s="327">
        <v>7</v>
      </c>
    </row>
    <row r="26" spans="2:19">
      <c r="B26" s="324">
        <v>19</v>
      </c>
      <c r="C26" s="325" t="s">
        <v>1263</v>
      </c>
      <c r="D26" s="326">
        <v>0</v>
      </c>
      <c r="E26" s="326">
        <v>0</v>
      </c>
      <c r="F26" s="326">
        <v>0</v>
      </c>
      <c r="G26" s="326">
        <v>0</v>
      </c>
      <c r="H26" s="326">
        <v>0</v>
      </c>
      <c r="I26" s="326">
        <v>0</v>
      </c>
      <c r="J26" s="326">
        <v>0</v>
      </c>
      <c r="K26" s="326">
        <v>0</v>
      </c>
      <c r="L26" s="326">
        <v>0</v>
      </c>
      <c r="M26" s="326">
        <v>0</v>
      </c>
      <c r="N26" s="326">
        <v>0</v>
      </c>
      <c r="O26" s="326">
        <v>0</v>
      </c>
      <c r="P26" s="326">
        <v>0</v>
      </c>
      <c r="Q26" s="326">
        <v>0</v>
      </c>
      <c r="R26" s="326">
        <v>0</v>
      </c>
      <c r="S26" s="327">
        <v>0</v>
      </c>
    </row>
    <row r="27" spans="2:19">
      <c r="B27" s="324">
        <v>20</v>
      </c>
      <c r="C27" s="325" t="s">
        <v>1264</v>
      </c>
      <c r="D27" s="326">
        <v>5</v>
      </c>
      <c r="E27" s="326">
        <v>0</v>
      </c>
      <c r="F27" s="326">
        <v>0</v>
      </c>
      <c r="G27" s="326">
        <v>1</v>
      </c>
      <c r="H27" s="326">
        <v>0</v>
      </c>
      <c r="I27" s="326">
        <v>0</v>
      </c>
      <c r="J27" s="326">
        <v>0</v>
      </c>
      <c r="K27" s="326">
        <v>0</v>
      </c>
      <c r="L27" s="326">
        <v>3495</v>
      </c>
      <c r="M27" s="326">
        <v>2565</v>
      </c>
      <c r="N27" s="326">
        <v>0</v>
      </c>
      <c r="O27" s="326">
        <v>1</v>
      </c>
      <c r="P27" s="326">
        <v>3</v>
      </c>
      <c r="Q27" s="326">
        <v>0</v>
      </c>
      <c r="R27" s="326">
        <v>1</v>
      </c>
      <c r="S27" s="327">
        <v>9</v>
      </c>
    </row>
    <row r="28" spans="2:19">
      <c r="B28" s="324">
        <v>21</v>
      </c>
      <c r="C28" s="325" t="s">
        <v>1265</v>
      </c>
      <c r="D28" s="326">
        <v>0</v>
      </c>
      <c r="E28" s="326">
        <v>0</v>
      </c>
      <c r="F28" s="326">
        <v>0</v>
      </c>
      <c r="G28" s="326">
        <v>0</v>
      </c>
      <c r="H28" s="326">
        <v>0</v>
      </c>
      <c r="I28" s="326">
        <v>0</v>
      </c>
      <c r="J28" s="326">
        <v>0</v>
      </c>
      <c r="K28" s="326">
        <v>0</v>
      </c>
      <c r="L28" s="326">
        <v>7</v>
      </c>
      <c r="M28" s="326">
        <v>6</v>
      </c>
      <c r="N28" s="326">
        <v>0</v>
      </c>
      <c r="O28" s="326">
        <v>0</v>
      </c>
      <c r="P28" s="326">
        <v>0</v>
      </c>
      <c r="Q28" s="326">
        <v>0</v>
      </c>
      <c r="R28" s="326">
        <v>0</v>
      </c>
      <c r="S28" s="327">
        <v>17</v>
      </c>
    </row>
    <row r="29" spans="2:19">
      <c r="B29" s="324">
        <v>22</v>
      </c>
      <c r="C29" s="325" t="s">
        <v>1266</v>
      </c>
      <c r="D29" s="326">
        <v>16</v>
      </c>
      <c r="E29" s="326">
        <v>0</v>
      </c>
      <c r="F29" s="326">
        <v>0</v>
      </c>
      <c r="G29" s="326">
        <v>8</v>
      </c>
      <c r="H29" s="326">
        <v>0</v>
      </c>
      <c r="I29" s="326">
        <v>0</v>
      </c>
      <c r="J29" s="326">
        <v>0</v>
      </c>
      <c r="K29" s="326">
        <v>0</v>
      </c>
      <c r="L29" s="326">
        <v>7435</v>
      </c>
      <c r="M29" s="326">
        <v>6165</v>
      </c>
      <c r="N29" s="326">
        <v>0</v>
      </c>
      <c r="O29" s="326">
        <v>10</v>
      </c>
      <c r="P29" s="326">
        <v>4</v>
      </c>
      <c r="Q29" s="326">
        <v>2</v>
      </c>
      <c r="R29" s="326">
        <v>1</v>
      </c>
      <c r="S29" s="327">
        <v>6</v>
      </c>
    </row>
    <row r="30" spans="2:19">
      <c r="B30" s="324">
        <v>23</v>
      </c>
      <c r="C30" s="325" t="s">
        <v>1267</v>
      </c>
      <c r="D30" s="326">
        <v>24</v>
      </c>
      <c r="E30" s="326">
        <v>0</v>
      </c>
      <c r="F30" s="326">
        <v>0</v>
      </c>
      <c r="G30" s="326">
        <v>7</v>
      </c>
      <c r="H30" s="326">
        <v>0</v>
      </c>
      <c r="I30" s="326">
        <v>-1</v>
      </c>
      <c r="J30" s="326">
        <v>0</v>
      </c>
      <c r="K30" s="326">
        <v>0</v>
      </c>
      <c r="L30" s="326">
        <v>115283</v>
      </c>
      <c r="M30" s="326">
        <v>89733</v>
      </c>
      <c r="N30" s="326">
        <v>0</v>
      </c>
      <c r="O30" s="326">
        <v>11</v>
      </c>
      <c r="P30" s="326">
        <v>4</v>
      </c>
      <c r="Q30" s="326">
        <v>3</v>
      </c>
      <c r="R30" s="326">
        <v>6</v>
      </c>
      <c r="S30" s="327">
        <v>10</v>
      </c>
    </row>
    <row r="31" spans="2:19">
      <c r="B31" s="324">
        <v>24</v>
      </c>
      <c r="C31" s="325" t="s">
        <v>1268</v>
      </c>
      <c r="D31" s="326">
        <v>3</v>
      </c>
      <c r="E31" s="326">
        <v>0</v>
      </c>
      <c r="F31" s="326">
        <v>0</v>
      </c>
      <c r="G31" s="326">
        <v>1</v>
      </c>
      <c r="H31" s="326">
        <v>0</v>
      </c>
      <c r="I31" s="326">
        <v>0</v>
      </c>
      <c r="J31" s="326">
        <v>0</v>
      </c>
      <c r="K31" s="326">
        <v>0</v>
      </c>
      <c r="L31" s="326">
        <v>37379</v>
      </c>
      <c r="M31" s="326">
        <v>34360</v>
      </c>
      <c r="N31" s="326">
        <v>0</v>
      </c>
      <c r="O31" s="326">
        <v>3</v>
      </c>
      <c r="P31" s="326">
        <v>0</v>
      </c>
      <c r="Q31" s="326">
        <v>0</v>
      </c>
      <c r="R31" s="326">
        <v>1</v>
      </c>
      <c r="S31" s="327">
        <v>7</v>
      </c>
    </row>
    <row r="32" spans="2:19">
      <c r="B32" s="324">
        <v>25</v>
      </c>
      <c r="C32" s="325" t="s">
        <v>1269</v>
      </c>
      <c r="D32" s="326">
        <v>73</v>
      </c>
      <c r="E32" s="326">
        <v>0</v>
      </c>
      <c r="F32" s="326">
        <v>0</v>
      </c>
      <c r="G32" s="326">
        <v>20</v>
      </c>
      <c r="H32" s="326">
        <v>9</v>
      </c>
      <c r="I32" s="326">
        <v>-6</v>
      </c>
      <c r="J32" s="326">
        <v>-1</v>
      </c>
      <c r="K32" s="326">
        <v>-5</v>
      </c>
      <c r="L32" s="326">
        <v>12145</v>
      </c>
      <c r="M32" s="326">
        <v>8864</v>
      </c>
      <c r="N32" s="326">
        <v>0</v>
      </c>
      <c r="O32" s="326">
        <v>25</v>
      </c>
      <c r="P32" s="326">
        <v>20</v>
      </c>
      <c r="Q32" s="326">
        <v>12</v>
      </c>
      <c r="R32" s="326">
        <v>15</v>
      </c>
      <c r="S32" s="327">
        <v>11</v>
      </c>
    </row>
    <row r="33" spans="2:19">
      <c r="B33" s="324">
        <v>26</v>
      </c>
      <c r="C33" s="325" t="s">
        <v>1270</v>
      </c>
      <c r="D33" s="326">
        <v>22</v>
      </c>
      <c r="E33" s="326">
        <v>0</v>
      </c>
      <c r="F33" s="326">
        <v>0</v>
      </c>
      <c r="G33" s="326">
        <v>4</v>
      </c>
      <c r="H33" s="326">
        <v>4</v>
      </c>
      <c r="I33" s="326">
        <v>-2</v>
      </c>
      <c r="J33" s="326">
        <v>0</v>
      </c>
      <c r="K33" s="326">
        <v>-2</v>
      </c>
      <c r="L33" s="326">
        <v>4340</v>
      </c>
      <c r="M33" s="326">
        <v>3311</v>
      </c>
      <c r="N33" s="326">
        <v>0</v>
      </c>
      <c r="O33" s="326">
        <v>12</v>
      </c>
      <c r="P33" s="326">
        <v>1</v>
      </c>
      <c r="Q33" s="326">
        <v>6</v>
      </c>
      <c r="R33" s="326">
        <v>3</v>
      </c>
      <c r="S33" s="327">
        <v>9</v>
      </c>
    </row>
    <row r="34" spans="2:19">
      <c r="B34" s="324">
        <v>27</v>
      </c>
      <c r="C34" s="325" t="s">
        <v>1271</v>
      </c>
      <c r="D34" s="326">
        <v>13</v>
      </c>
      <c r="E34" s="326">
        <v>0</v>
      </c>
      <c r="F34" s="326">
        <v>0</v>
      </c>
      <c r="G34" s="326">
        <v>0</v>
      </c>
      <c r="H34" s="326">
        <v>0</v>
      </c>
      <c r="I34" s="326">
        <v>0</v>
      </c>
      <c r="J34" s="326">
        <v>0</v>
      </c>
      <c r="K34" s="326">
        <v>0</v>
      </c>
      <c r="L34" s="326">
        <v>22176</v>
      </c>
      <c r="M34" s="326">
        <v>21687</v>
      </c>
      <c r="N34" s="326">
        <v>0</v>
      </c>
      <c r="O34" s="326">
        <v>11</v>
      </c>
      <c r="P34" s="326">
        <v>0</v>
      </c>
      <c r="Q34" s="326">
        <v>1</v>
      </c>
      <c r="R34" s="326">
        <v>1</v>
      </c>
      <c r="S34" s="327">
        <v>5</v>
      </c>
    </row>
    <row r="35" spans="2:19">
      <c r="B35" s="324">
        <v>28</v>
      </c>
      <c r="C35" s="325" t="s">
        <v>1272</v>
      </c>
      <c r="D35" s="326">
        <v>46</v>
      </c>
      <c r="E35" s="326">
        <v>0</v>
      </c>
      <c r="F35" s="326">
        <v>0</v>
      </c>
      <c r="G35" s="326">
        <v>10</v>
      </c>
      <c r="H35" s="326">
        <v>4</v>
      </c>
      <c r="I35" s="326">
        <v>-3</v>
      </c>
      <c r="J35" s="326">
        <v>0</v>
      </c>
      <c r="K35" s="326">
        <v>-3</v>
      </c>
      <c r="L35" s="326">
        <v>49242</v>
      </c>
      <c r="M35" s="326">
        <v>47672</v>
      </c>
      <c r="N35" s="326">
        <v>0</v>
      </c>
      <c r="O35" s="326">
        <v>23</v>
      </c>
      <c r="P35" s="326">
        <v>10</v>
      </c>
      <c r="Q35" s="326">
        <v>6</v>
      </c>
      <c r="R35" s="326">
        <v>7</v>
      </c>
      <c r="S35" s="327">
        <v>8</v>
      </c>
    </row>
    <row r="36" spans="2:19">
      <c r="B36" s="324">
        <v>29</v>
      </c>
      <c r="C36" s="325" t="s">
        <v>1273</v>
      </c>
      <c r="D36" s="326">
        <v>8</v>
      </c>
      <c r="E36" s="326">
        <v>0</v>
      </c>
      <c r="F36" s="326">
        <v>0</v>
      </c>
      <c r="G36" s="326">
        <v>2</v>
      </c>
      <c r="H36" s="326">
        <v>0</v>
      </c>
      <c r="I36" s="326">
        <v>0</v>
      </c>
      <c r="J36" s="326">
        <v>0</v>
      </c>
      <c r="K36" s="326">
        <v>0</v>
      </c>
      <c r="L36" s="326">
        <v>2421</v>
      </c>
      <c r="M36" s="326">
        <v>2123</v>
      </c>
      <c r="N36" s="326">
        <v>0</v>
      </c>
      <c r="O36" s="326">
        <v>1</v>
      </c>
      <c r="P36" s="326">
        <v>2</v>
      </c>
      <c r="Q36" s="326">
        <v>3</v>
      </c>
      <c r="R36" s="326">
        <v>2</v>
      </c>
      <c r="S36" s="327">
        <v>15</v>
      </c>
    </row>
    <row r="37" spans="2:19">
      <c r="B37" s="324">
        <v>30</v>
      </c>
      <c r="C37" s="325" t="s">
        <v>1274</v>
      </c>
      <c r="D37" s="326">
        <v>4</v>
      </c>
      <c r="E37" s="326">
        <v>0</v>
      </c>
      <c r="F37" s="326">
        <v>0</v>
      </c>
      <c r="G37" s="326">
        <v>2</v>
      </c>
      <c r="H37" s="326">
        <v>0</v>
      </c>
      <c r="I37" s="326">
        <v>0</v>
      </c>
      <c r="J37" s="326">
        <v>0</v>
      </c>
      <c r="K37" s="326">
        <v>0</v>
      </c>
      <c r="L37" s="326">
        <v>788</v>
      </c>
      <c r="M37" s="326">
        <v>706</v>
      </c>
      <c r="N37" s="326">
        <v>0</v>
      </c>
      <c r="O37" s="326">
        <v>2</v>
      </c>
      <c r="P37" s="326">
        <v>0</v>
      </c>
      <c r="Q37" s="326">
        <v>2</v>
      </c>
      <c r="R37" s="326">
        <v>0</v>
      </c>
      <c r="S37" s="327">
        <v>8</v>
      </c>
    </row>
    <row r="38" spans="2:19">
      <c r="B38" s="324">
        <v>31</v>
      </c>
      <c r="C38" s="325" t="s">
        <v>1275</v>
      </c>
      <c r="D38" s="326">
        <v>22</v>
      </c>
      <c r="E38" s="326">
        <v>0</v>
      </c>
      <c r="F38" s="326">
        <v>0</v>
      </c>
      <c r="G38" s="326">
        <v>5</v>
      </c>
      <c r="H38" s="326">
        <v>1</v>
      </c>
      <c r="I38" s="326">
        <v>0</v>
      </c>
      <c r="J38" s="326">
        <v>0</v>
      </c>
      <c r="K38" s="326">
        <v>0</v>
      </c>
      <c r="L38" s="326">
        <v>4244</v>
      </c>
      <c r="M38" s="326">
        <v>2524</v>
      </c>
      <c r="N38" s="326">
        <v>0</v>
      </c>
      <c r="O38" s="326">
        <v>6</v>
      </c>
      <c r="P38" s="326">
        <v>5</v>
      </c>
      <c r="Q38" s="326">
        <v>6</v>
      </c>
      <c r="R38" s="326">
        <v>4</v>
      </c>
      <c r="S38" s="327">
        <v>11</v>
      </c>
    </row>
    <row r="39" spans="2:19">
      <c r="B39" s="324">
        <v>32</v>
      </c>
      <c r="C39" s="325" t="s">
        <v>1276</v>
      </c>
      <c r="D39" s="326">
        <v>5</v>
      </c>
      <c r="E39" s="326">
        <v>0</v>
      </c>
      <c r="F39" s="326">
        <v>0</v>
      </c>
      <c r="G39" s="326">
        <v>0</v>
      </c>
      <c r="H39" s="326">
        <v>0</v>
      </c>
      <c r="I39" s="326">
        <v>0</v>
      </c>
      <c r="J39" s="326">
        <v>0</v>
      </c>
      <c r="K39" s="326">
        <v>0</v>
      </c>
      <c r="L39" s="326">
        <v>751</v>
      </c>
      <c r="M39" s="326">
        <v>558</v>
      </c>
      <c r="N39" s="326">
        <v>0</v>
      </c>
      <c r="O39" s="326">
        <v>1</v>
      </c>
      <c r="P39" s="326">
        <v>2</v>
      </c>
      <c r="Q39" s="326">
        <v>1</v>
      </c>
      <c r="R39" s="326">
        <v>0</v>
      </c>
      <c r="S39" s="327">
        <v>8</v>
      </c>
    </row>
    <row r="40" spans="2:19">
      <c r="B40" s="324">
        <v>33</v>
      </c>
      <c r="C40" s="325" t="s">
        <v>1277</v>
      </c>
      <c r="D40" s="326">
        <v>26</v>
      </c>
      <c r="E40" s="326">
        <v>0</v>
      </c>
      <c r="F40" s="326">
        <v>0</v>
      </c>
      <c r="G40" s="326">
        <v>1</v>
      </c>
      <c r="H40" s="326">
        <v>1</v>
      </c>
      <c r="I40" s="326">
        <v>-1</v>
      </c>
      <c r="J40" s="326">
        <v>0</v>
      </c>
      <c r="K40" s="326">
        <v>-1</v>
      </c>
      <c r="L40" s="326">
        <v>2823</v>
      </c>
      <c r="M40" s="326">
        <v>1767</v>
      </c>
      <c r="N40" s="326">
        <v>0</v>
      </c>
      <c r="O40" s="326">
        <v>10</v>
      </c>
      <c r="P40" s="326">
        <v>3</v>
      </c>
      <c r="Q40" s="326">
        <v>11</v>
      </c>
      <c r="R40" s="326">
        <v>3</v>
      </c>
      <c r="S40" s="327">
        <v>10</v>
      </c>
    </row>
    <row r="41" spans="2:19">
      <c r="B41" s="320">
        <v>34</v>
      </c>
      <c r="C41" s="321" t="s">
        <v>1278</v>
      </c>
      <c r="D41" s="322">
        <v>313</v>
      </c>
      <c r="E41" s="322">
        <v>0</v>
      </c>
      <c r="F41" s="322">
        <v>0</v>
      </c>
      <c r="G41" s="322">
        <v>79</v>
      </c>
      <c r="H41" s="322">
        <v>5</v>
      </c>
      <c r="I41" s="322">
        <v>-5</v>
      </c>
      <c r="J41" s="322">
        <v>-3</v>
      </c>
      <c r="K41" s="322">
        <v>0</v>
      </c>
      <c r="L41" s="322">
        <v>14977</v>
      </c>
      <c r="M41" s="322">
        <v>2235</v>
      </c>
      <c r="N41" s="322">
        <v>0</v>
      </c>
      <c r="O41" s="322">
        <v>40</v>
      </c>
      <c r="P41" s="322">
        <v>37</v>
      </c>
      <c r="Q41" s="322">
        <v>214</v>
      </c>
      <c r="R41" s="322">
        <v>23</v>
      </c>
      <c r="S41" s="323">
        <v>13</v>
      </c>
    </row>
    <row r="42" spans="2:19">
      <c r="B42" s="324">
        <v>35</v>
      </c>
      <c r="C42" s="328" t="s">
        <v>1279</v>
      </c>
      <c r="D42" s="326">
        <v>212</v>
      </c>
      <c r="E42" s="326">
        <v>0</v>
      </c>
      <c r="F42" s="326">
        <v>0</v>
      </c>
      <c r="G42" s="326">
        <v>49</v>
      </c>
      <c r="H42" s="326">
        <v>4</v>
      </c>
      <c r="I42" s="326">
        <v>-4</v>
      </c>
      <c r="J42" s="326">
        <v>-2</v>
      </c>
      <c r="K42" s="326">
        <v>0</v>
      </c>
      <c r="L42" s="326">
        <v>11858</v>
      </c>
      <c r="M42" s="326">
        <v>1644</v>
      </c>
      <c r="N42" s="326">
        <v>0</v>
      </c>
      <c r="O42" s="326">
        <v>18</v>
      </c>
      <c r="P42" s="326">
        <v>22</v>
      </c>
      <c r="Q42" s="326">
        <v>163</v>
      </c>
      <c r="R42" s="326">
        <v>9</v>
      </c>
      <c r="S42" s="327">
        <v>14</v>
      </c>
    </row>
    <row r="43" spans="2:19">
      <c r="B43" s="324">
        <v>36</v>
      </c>
      <c r="C43" s="328" t="s">
        <v>1280</v>
      </c>
      <c r="D43" s="326">
        <v>178</v>
      </c>
      <c r="E43" s="326">
        <v>0</v>
      </c>
      <c r="F43" s="326">
        <v>0</v>
      </c>
      <c r="G43" s="326">
        <v>41</v>
      </c>
      <c r="H43" s="326">
        <v>4</v>
      </c>
      <c r="I43" s="326">
        <v>-4</v>
      </c>
      <c r="J43" s="326">
        <v>-2</v>
      </c>
      <c r="K43" s="326">
        <v>0</v>
      </c>
      <c r="L43" s="326">
        <v>9412</v>
      </c>
      <c r="M43" s="326">
        <v>1109</v>
      </c>
      <c r="N43" s="326">
        <v>0</v>
      </c>
      <c r="O43" s="326">
        <v>12</v>
      </c>
      <c r="P43" s="326">
        <v>21</v>
      </c>
      <c r="Q43" s="326">
        <v>137</v>
      </c>
      <c r="R43" s="326">
        <v>7</v>
      </c>
      <c r="S43" s="327">
        <v>15</v>
      </c>
    </row>
    <row r="44" spans="2:19">
      <c r="B44" s="324">
        <v>37</v>
      </c>
      <c r="C44" s="328" t="s">
        <v>1281</v>
      </c>
      <c r="D44" s="326">
        <v>0</v>
      </c>
      <c r="E44" s="326">
        <v>0</v>
      </c>
      <c r="F44" s="326">
        <v>0</v>
      </c>
      <c r="G44" s="326">
        <v>0</v>
      </c>
      <c r="H44" s="326">
        <v>0</v>
      </c>
      <c r="I44" s="326">
        <v>0</v>
      </c>
      <c r="J44" s="326">
        <v>0</v>
      </c>
      <c r="K44" s="326">
        <v>0</v>
      </c>
      <c r="L44" s="326">
        <v>0</v>
      </c>
      <c r="M44" s="326">
        <v>0</v>
      </c>
      <c r="N44" s="326">
        <v>0</v>
      </c>
      <c r="O44" s="326">
        <v>0</v>
      </c>
      <c r="P44" s="326">
        <v>0</v>
      </c>
      <c r="Q44" s="326">
        <v>0</v>
      </c>
      <c r="R44" s="326">
        <v>0</v>
      </c>
      <c r="S44" s="327">
        <v>0</v>
      </c>
    </row>
    <row r="45" spans="2:19">
      <c r="B45" s="324">
        <v>38</v>
      </c>
      <c r="C45" s="328" t="s">
        <v>1282</v>
      </c>
      <c r="D45" s="326">
        <v>102</v>
      </c>
      <c r="E45" s="326">
        <v>0</v>
      </c>
      <c r="F45" s="326">
        <v>0</v>
      </c>
      <c r="G45" s="326">
        <v>30</v>
      </c>
      <c r="H45" s="326">
        <v>1</v>
      </c>
      <c r="I45" s="326">
        <v>-2</v>
      </c>
      <c r="J45" s="326">
        <v>-1</v>
      </c>
      <c r="K45" s="326">
        <v>0</v>
      </c>
      <c r="L45" s="326">
        <v>3119</v>
      </c>
      <c r="M45" s="326">
        <v>591</v>
      </c>
      <c r="N45" s="326">
        <v>0</v>
      </c>
      <c r="O45" s="326">
        <v>22</v>
      </c>
      <c r="P45" s="326">
        <v>15</v>
      </c>
      <c r="Q45" s="326">
        <v>51</v>
      </c>
      <c r="R45" s="326">
        <v>14</v>
      </c>
      <c r="S45" s="327">
        <v>12</v>
      </c>
    </row>
    <row r="46" spans="2:19">
      <c r="B46" s="324">
        <v>39</v>
      </c>
      <c r="C46" s="321" t="s">
        <v>1283</v>
      </c>
      <c r="D46" s="322">
        <v>72</v>
      </c>
      <c r="E46" s="322">
        <v>0</v>
      </c>
      <c r="F46" s="322">
        <v>0</v>
      </c>
      <c r="G46" s="322">
        <v>20</v>
      </c>
      <c r="H46" s="322">
        <v>0</v>
      </c>
      <c r="I46" s="322">
        <v>0</v>
      </c>
      <c r="J46" s="322">
        <v>0</v>
      </c>
      <c r="K46" s="322">
        <v>0</v>
      </c>
      <c r="L46" s="322">
        <v>404642</v>
      </c>
      <c r="M46" s="322">
        <v>353161</v>
      </c>
      <c r="N46" s="322">
        <v>0</v>
      </c>
      <c r="O46" s="322">
        <v>22</v>
      </c>
      <c r="P46" s="322">
        <v>25</v>
      </c>
      <c r="Q46" s="322">
        <v>15</v>
      </c>
      <c r="R46" s="322">
        <v>10</v>
      </c>
      <c r="S46" s="323">
        <v>10</v>
      </c>
    </row>
    <row r="47" spans="2:19">
      <c r="B47" s="324">
        <v>40</v>
      </c>
      <c r="C47" s="321" t="s">
        <v>1284</v>
      </c>
      <c r="D47" s="322">
        <v>1014</v>
      </c>
      <c r="E47" s="322">
        <v>0</v>
      </c>
      <c r="F47" s="322">
        <v>0</v>
      </c>
      <c r="G47" s="322">
        <v>479</v>
      </c>
      <c r="H47" s="322">
        <v>221</v>
      </c>
      <c r="I47" s="322">
        <v>-78</v>
      </c>
      <c r="J47" s="322">
        <v>-10</v>
      </c>
      <c r="K47" s="322">
        <v>-67</v>
      </c>
      <c r="L47" s="322">
        <v>167869</v>
      </c>
      <c r="M47" s="322">
        <v>132480</v>
      </c>
      <c r="N47" s="322">
        <v>0</v>
      </c>
      <c r="O47" s="322">
        <v>501</v>
      </c>
      <c r="P47" s="322">
        <v>93</v>
      </c>
      <c r="Q47" s="322">
        <v>198</v>
      </c>
      <c r="R47" s="322">
        <v>222</v>
      </c>
      <c r="S47" s="323">
        <v>10</v>
      </c>
    </row>
    <row r="48" spans="2:19">
      <c r="B48" s="324">
        <v>41</v>
      </c>
      <c r="C48" s="328" t="s">
        <v>1285</v>
      </c>
      <c r="D48" s="326">
        <v>757</v>
      </c>
      <c r="E48" s="326">
        <v>0</v>
      </c>
      <c r="F48" s="326">
        <v>0</v>
      </c>
      <c r="G48" s="326">
        <v>374</v>
      </c>
      <c r="H48" s="326">
        <v>209</v>
      </c>
      <c r="I48" s="326">
        <v>-67</v>
      </c>
      <c r="J48" s="326">
        <v>-7</v>
      </c>
      <c r="K48" s="326">
        <v>-60</v>
      </c>
      <c r="L48" s="326">
        <v>45946</v>
      </c>
      <c r="M48" s="326">
        <v>33453</v>
      </c>
      <c r="N48" s="326">
        <v>0</v>
      </c>
      <c r="O48" s="326">
        <v>420</v>
      </c>
      <c r="P48" s="326">
        <v>51</v>
      </c>
      <c r="Q48" s="326">
        <v>117</v>
      </c>
      <c r="R48" s="326">
        <v>169</v>
      </c>
      <c r="S48" s="327">
        <v>9</v>
      </c>
    </row>
    <row r="49" spans="1:19">
      <c r="B49" s="324">
        <v>42</v>
      </c>
      <c r="C49" s="328" t="s">
        <v>1286</v>
      </c>
      <c r="D49" s="326">
        <v>20</v>
      </c>
      <c r="E49" s="326">
        <v>0</v>
      </c>
      <c r="F49" s="326">
        <v>0</v>
      </c>
      <c r="G49" s="326">
        <v>7</v>
      </c>
      <c r="H49" s="326">
        <v>0</v>
      </c>
      <c r="I49" s="326">
        <v>0</v>
      </c>
      <c r="J49" s="326">
        <v>0</v>
      </c>
      <c r="K49" s="326">
        <v>0</v>
      </c>
      <c r="L49" s="326">
        <v>3764</v>
      </c>
      <c r="M49" s="326">
        <v>2984</v>
      </c>
      <c r="N49" s="326">
        <v>0</v>
      </c>
      <c r="O49" s="326">
        <v>6</v>
      </c>
      <c r="P49" s="326">
        <v>1</v>
      </c>
      <c r="Q49" s="326">
        <v>11</v>
      </c>
      <c r="R49" s="326">
        <v>1</v>
      </c>
      <c r="S49" s="327">
        <v>11</v>
      </c>
    </row>
    <row r="50" spans="1:19">
      <c r="B50" s="324">
        <v>43</v>
      </c>
      <c r="C50" s="328" t="s">
        <v>1287</v>
      </c>
      <c r="D50" s="326">
        <v>238</v>
      </c>
      <c r="E50" s="326">
        <v>0</v>
      </c>
      <c r="F50" s="326">
        <v>0</v>
      </c>
      <c r="G50" s="326">
        <v>98</v>
      </c>
      <c r="H50" s="326">
        <v>11</v>
      </c>
      <c r="I50" s="326">
        <v>-10</v>
      </c>
      <c r="J50" s="326">
        <v>-3</v>
      </c>
      <c r="K50" s="326">
        <v>-7</v>
      </c>
      <c r="L50" s="326">
        <v>118159</v>
      </c>
      <c r="M50" s="326">
        <v>96044</v>
      </c>
      <c r="N50" s="326">
        <v>0</v>
      </c>
      <c r="O50" s="326">
        <v>75</v>
      </c>
      <c r="P50" s="326">
        <v>40</v>
      </c>
      <c r="Q50" s="326">
        <v>70</v>
      </c>
      <c r="R50" s="326">
        <v>52</v>
      </c>
      <c r="S50" s="327">
        <v>12</v>
      </c>
    </row>
    <row r="51" spans="1:19">
      <c r="B51" s="324">
        <v>44</v>
      </c>
      <c r="C51" s="321" t="s">
        <v>1288</v>
      </c>
      <c r="D51" s="322">
        <v>915</v>
      </c>
      <c r="E51" s="322">
        <v>0</v>
      </c>
      <c r="F51" s="322">
        <v>0</v>
      </c>
      <c r="G51" s="322">
        <v>308</v>
      </c>
      <c r="H51" s="322">
        <v>67</v>
      </c>
      <c r="I51" s="322">
        <v>-39</v>
      </c>
      <c r="J51" s="322">
        <v>-10</v>
      </c>
      <c r="K51" s="322">
        <v>-27</v>
      </c>
      <c r="L51" s="322">
        <v>232873</v>
      </c>
      <c r="M51" s="322">
        <v>180052</v>
      </c>
      <c r="N51" s="322">
        <v>0</v>
      </c>
      <c r="O51" s="322">
        <v>237</v>
      </c>
      <c r="P51" s="322">
        <v>182</v>
      </c>
      <c r="Q51" s="322">
        <v>335</v>
      </c>
      <c r="R51" s="322">
        <v>160</v>
      </c>
      <c r="S51" s="323">
        <v>12</v>
      </c>
    </row>
    <row r="52" spans="1:19">
      <c r="B52" s="324">
        <v>45</v>
      </c>
      <c r="C52" s="321" t="s">
        <v>1289</v>
      </c>
      <c r="D52" s="322">
        <v>289</v>
      </c>
      <c r="E52" s="322">
        <v>0</v>
      </c>
      <c r="F52" s="322">
        <v>0</v>
      </c>
      <c r="G52" s="322">
        <v>59</v>
      </c>
      <c r="H52" s="322">
        <v>12</v>
      </c>
      <c r="I52" s="322">
        <v>-9</v>
      </c>
      <c r="J52" s="322">
        <v>-3</v>
      </c>
      <c r="K52" s="322">
        <v>-6</v>
      </c>
      <c r="L52" s="322">
        <v>58859</v>
      </c>
      <c r="M52" s="322">
        <v>16747</v>
      </c>
      <c r="N52" s="322">
        <v>0</v>
      </c>
      <c r="O52" s="322">
        <v>86</v>
      </c>
      <c r="P52" s="322">
        <v>51</v>
      </c>
      <c r="Q52" s="322">
        <v>112</v>
      </c>
      <c r="R52" s="322">
        <v>40</v>
      </c>
      <c r="S52" s="323">
        <v>11</v>
      </c>
    </row>
    <row r="53" spans="1:19">
      <c r="B53" s="324">
        <v>46</v>
      </c>
      <c r="C53" s="328" t="s">
        <v>1290</v>
      </c>
      <c r="D53" s="326">
        <v>209</v>
      </c>
      <c r="E53" s="326">
        <v>0</v>
      </c>
      <c r="F53" s="326">
        <v>0</v>
      </c>
      <c r="G53" s="326">
        <v>50</v>
      </c>
      <c r="H53" s="326">
        <v>11</v>
      </c>
      <c r="I53" s="326">
        <v>-9</v>
      </c>
      <c r="J53" s="326">
        <v>-3</v>
      </c>
      <c r="K53" s="326">
        <v>-6</v>
      </c>
      <c r="L53" s="326">
        <v>51916</v>
      </c>
      <c r="M53" s="326">
        <v>14754</v>
      </c>
      <c r="N53" s="326">
        <v>0</v>
      </c>
      <c r="O53" s="326">
        <v>73</v>
      </c>
      <c r="P53" s="326">
        <v>41</v>
      </c>
      <c r="Q53" s="326">
        <v>60</v>
      </c>
      <c r="R53" s="326">
        <v>35</v>
      </c>
      <c r="S53" s="327">
        <v>11</v>
      </c>
    </row>
    <row r="54" spans="1:19">
      <c r="B54" s="324">
        <v>47</v>
      </c>
      <c r="C54" s="328" t="s">
        <v>1291</v>
      </c>
      <c r="D54" s="326">
        <v>5</v>
      </c>
      <c r="E54" s="326">
        <v>0</v>
      </c>
      <c r="F54" s="326">
        <v>0</v>
      </c>
      <c r="G54" s="326">
        <v>2</v>
      </c>
      <c r="H54" s="326">
        <v>0</v>
      </c>
      <c r="I54" s="326">
        <v>0</v>
      </c>
      <c r="J54" s="326">
        <v>0</v>
      </c>
      <c r="K54" s="326">
        <v>0</v>
      </c>
      <c r="L54" s="326">
        <v>1906</v>
      </c>
      <c r="M54" s="326">
        <v>609</v>
      </c>
      <c r="N54" s="326">
        <v>0</v>
      </c>
      <c r="O54" s="326">
        <v>1</v>
      </c>
      <c r="P54" s="326">
        <v>0</v>
      </c>
      <c r="Q54" s="326">
        <v>5</v>
      </c>
      <c r="R54" s="326">
        <v>0</v>
      </c>
      <c r="S54" s="327">
        <v>16</v>
      </c>
    </row>
    <row r="55" spans="1:19">
      <c r="B55" s="324">
        <v>48</v>
      </c>
      <c r="C55" s="328" t="s">
        <v>1292</v>
      </c>
      <c r="D55" s="326">
        <v>0</v>
      </c>
      <c r="E55" s="326">
        <v>0</v>
      </c>
      <c r="F55" s="326">
        <v>0</v>
      </c>
      <c r="G55" s="326">
        <v>0</v>
      </c>
      <c r="H55" s="326">
        <v>0</v>
      </c>
      <c r="I55" s="326">
        <v>0</v>
      </c>
      <c r="J55" s="326">
        <v>0</v>
      </c>
      <c r="K55" s="326">
        <v>0</v>
      </c>
      <c r="L55" s="326">
        <v>6</v>
      </c>
      <c r="M55" s="326">
        <v>2</v>
      </c>
      <c r="N55" s="326">
        <v>0</v>
      </c>
      <c r="O55" s="326">
        <v>0</v>
      </c>
      <c r="P55" s="326">
        <v>0</v>
      </c>
      <c r="Q55" s="326">
        <v>0</v>
      </c>
      <c r="R55" s="326">
        <v>0</v>
      </c>
      <c r="S55" s="327">
        <v>1</v>
      </c>
    </row>
    <row r="56" spans="1:19">
      <c r="B56" s="324">
        <v>49</v>
      </c>
      <c r="C56" s="328" t="s">
        <v>1293</v>
      </c>
      <c r="D56" s="326">
        <v>74</v>
      </c>
      <c r="E56" s="326">
        <v>0</v>
      </c>
      <c r="F56" s="326">
        <v>0</v>
      </c>
      <c r="G56" s="326">
        <v>7</v>
      </c>
      <c r="H56" s="326">
        <v>1</v>
      </c>
      <c r="I56" s="326">
        <v>0</v>
      </c>
      <c r="J56" s="326">
        <v>0</v>
      </c>
      <c r="K56" s="326">
        <v>0</v>
      </c>
      <c r="L56" s="326">
        <v>3766</v>
      </c>
      <c r="M56" s="326">
        <v>300</v>
      </c>
      <c r="N56" s="326">
        <v>0</v>
      </c>
      <c r="O56" s="326">
        <v>12</v>
      </c>
      <c r="P56" s="326">
        <v>10</v>
      </c>
      <c r="Q56" s="326">
        <v>47</v>
      </c>
      <c r="R56" s="326">
        <v>4</v>
      </c>
      <c r="S56" s="327">
        <v>11</v>
      </c>
    </row>
    <row r="57" spans="1:19">
      <c r="B57" s="324">
        <v>50</v>
      </c>
      <c r="C57" s="329" t="s">
        <v>1294</v>
      </c>
      <c r="D57" s="326">
        <v>1</v>
      </c>
      <c r="E57" s="326">
        <v>0</v>
      </c>
      <c r="F57" s="326">
        <v>0</v>
      </c>
      <c r="G57" s="326">
        <v>0</v>
      </c>
      <c r="H57" s="326">
        <v>0</v>
      </c>
      <c r="I57" s="326">
        <v>0</v>
      </c>
      <c r="J57" s="326">
        <v>0</v>
      </c>
      <c r="K57" s="326">
        <v>0</v>
      </c>
      <c r="L57" s="326">
        <v>1265</v>
      </c>
      <c r="M57" s="326">
        <v>1081</v>
      </c>
      <c r="N57" s="326">
        <v>0</v>
      </c>
      <c r="O57" s="326">
        <v>0</v>
      </c>
      <c r="P57" s="326">
        <v>0</v>
      </c>
      <c r="Q57" s="326">
        <v>0</v>
      </c>
      <c r="R57" s="326">
        <v>1</v>
      </c>
      <c r="S57" s="327">
        <v>15</v>
      </c>
    </row>
    <row r="58" spans="1:19">
      <c r="B58" s="324">
        <v>51</v>
      </c>
      <c r="C58" s="330" t="s">
        <v>1295</v>
      </c>
      <c r="D58" s="326">
        <v>1235</v>
      </c>
      <c r="E58" s="326">
        <v>0</v>
      </c>
      <c r="F58" s="326">
        <v>0</v>
      </c>
      <c r="G58" s="326">
        <v>340</v>
      </c>
      <c r="H58" s="326">
        <v>144</v>
      </c>
      <c r="I58" s="326">
        <v>-50</v>
      </c>
      <c r="J58" s="326">
        <v>-11</v>
      </c>
      <c r="K58" s="326">
        <v>-38</v>
      </c>
      <c r="L58" s="326">
        <v>141403</v>
      </c>
      <c r="M58" s="326">
        <v>107306</v>
      </c>
      <c r="N58" s="326">
        <v>0</v>
      </c>
      <c r="O58" s="326">
        <v>100</v>
      </c>
      <c r="P58" s="326">
        <v>236</v>
      </c>
      <c r="Q58" s="326">
        <v>650</v>
      </c>
      <c r="R58" s="326">
        <v>249</v>
      </c>
      <c r="S58" s="327">
        <v>14</v>
      </c>
    </row>
    <row r="59" spans="1:19">
      <c r="B59" s="324">
        <v>52</v>
      </c>
      <c r="C59" s="330" t="s">
        <v>1296</v>
      </c>
      <c r="D59" s="326">
        <v>5518</v>
      </c>
      <c r="E59" s="326">
        <v>0</v>
      </c>
      <c r="F59" s="326">
        <v>0</v>
      </c>
      <c r="G59" s="326">
        <v>2035</v>
      </c>
      <c r="H59" s="326">
        <v>499</v>
      </c>
      <c r="I59" s="326">
        <v>-202</v>
      </c>
      <c r="J59" s="326">
        <v>-39</v>
      </c>
      <c r="K59" s="326">
        <v>-159</v>
      </c>
      <c r="L59" s="326">
        <v>170019</v>
      </c>
      <c r="M59" s="326">
        <v>2102</v>
      </c>
      <c r="N59" s="326">
        <v>0</v>
      </c>
      <c r="O59" s="326">
        <v>1067</v>
      </c>
      <c r="P59" s="326">
        <v>480</v>
      </c>
      <c r="Q59" s="326">
        <v>1801</v>
      </c>
      <c r="R59" s="326">
        <v>2169</v>
      </c>
      <c r="S59" s="327">
        <v>15</v>
      </c>
    </row>
    <row r="60" spans="1:19" s="149" customFormat="1" ht="25.5" customHeight="1">
      <c r="B60" s="316">
        <v>53</v>
      </c>
      <c r="C60" s="317" t="s">
        <v>1297</v>
      </c>
      <c r="D60" s="331">
        <v>1092</v>
      </c>
      <c r="E60" s="331">
        <v>0</v>
      </c>
      <c r="F60" s="331">
        <v>0</v>
      </c>
      <c r="G60" s="331">
        <v>267</v>
      </c>
      <c r="H60" s="331">
        <v>78</v>
      </c>
      <c r="I60" s="331">
        <v>-37</v>
      </c>
      <c r="J60" s="331">
        <v>-9</v>
      </c>
      <c r="K60" s="331">
        <v>-27</v>
      </c>
      <c r="L60" s="331"/>
      <c r="M60" s="331"/>
      <c r="N60" s="331"/>
      <c r="O60" s="331">
        <v>232</v>
      </c>
      <c r="P60" s="331">
        <v>174</v>
      </c>
      <c r="Q60" s="331">
        <v>471</v>
      </c>
      <c r="R60" s="331">
        <v>215</v>
      </c>
      <c r="S60" s="332">
        <v>13</v>
      </c>
    </row>
    <row r="61" spans="1:19">
      <c r="A61" s="333"/>
      <c r="B61" s="324">
        <v>54</v>
      </c>
      <c r="C61" s="330" t="s">
        <v>1298</v>
      </c>
      <c r="D61" s="326">
        <v>13</v>
      </c>
      <c r="E61" s="326">
        <v>0</v>
      </c>
      <c r="F61" s="326">
        <v>0</v>
      </c>
      <c r="G61" s="326">
        <v>267</v>
      </c>
      <c r="H61" s="326">
        <v>78</v>
      </c>
      <c r="I61" s="326">
        <v>0</v>
      </c>
      <c r="J61" s="326">
        <v>0</v>
      </c>
      <c r="K61" s="326">
        <v>0</v>
      </c>
      <c r="L61" s="326"/>
      <c r="M61" s="326"/>
      <c r="N61" s="326"/>
      <c r="O61" s="326">
        <v>3</v>
      </c>
      <c r="P61" s="326">
        <v>1</v>
      </c>
      <c r="Q61" s="326">
        <v>4</v>
      </c>
      <c r="R61" s="326">
        <v>6</v>
      </c>
      <c r="S61" s="327">
        <v>17</v>
      </c>
    </row>
    <row r="62" spans="1:19" s="149" customFormat="1">
      <c r="A62" s="333"/>
      <c r="B62" s="324">
        <v>55</v>
      </c>
      <c r="C62" s="334" t="s">
        <v>1299</v>
      </c>
      <c r="D62" s="326">
        <v>1079</v>
      </c>
      <c r="E62" s="326">
        <v>0</v>
      </c>
      <c r="F62" s="326">
        <v>0</v>
      </c>
      <c r="G62" s="326">
        <v>0</v>
      </c>
      <c r="H62" s="326">
        <v>0</v>
      </c>
      <c r="I62" s="326">
        <v>-37</v>
      </c>
      <c r="J62" s="326">
        <v>-9</v>
      </c>
      <c r="K62" s="326">
        <v>-27</v>
      </c>
      <c r="L62" s="326"/>
      <c r="M62" s="326"/>
      <c r="N62" s="326"/>
      <c r="O62" s="326">
        <v>230</v>
      </c>
      <c r="P62" s="326">
        <v>174</v>
      </c>
      <c r="Q62" s="326">
        <v>467</v>
      </c>
      <c r="R62" s="326">
        <v>208</v>
      </c>
      <c r="S62" s="327">
        <v>13</v>
      </c>
    </row>
    <row r="63" spans="1:19" s="149" customFormat="1" ht="30.75" customHeight="1">
      <c r="B63" s="316">
        <v>56</v>
      </c>
      <c r="C63" s="335" t="s">
        <v>1069</v>
      </c>
      <c r="D63" s="318">
        <v>11165</v>
      </c>
      <c r="E63" s="318">
        <v>0</v>
      </c>
      <c r="F63" s="318">
        <v>0</v>
      </c>
      <c r="G63" s="318">
        <v>3783</v>
      </c>
      <c r="H63" s="318">
        <v>1082</v>
      </c>
      <c r="I63" s="318">
        <v>-455</v>
      </c>
      <c r="J63" s="318">
        <v>-93</v>
      </c>
      <c r="K63" s="318">
        <v>-350</v>
      </c>
      <c r="L63" s="318">
        <v>2185490</v>
      </c>
      <c r="M63" s="318">
        <v>1647745</v>
      </c>
      <c r="N63" s="318">
        <v>0</v>
      </c>
      <c r="O63" s="318">
        <v>2521</v>
      </c>
      <c r="P63" s="318">
        <v>1426</v>
      </c>
      <c r="Q63" s="318">
        <v>4033</v>
      </c>
      <c r="R63" s="318">
        <v>3185</v>
      </c>
      <c r="S63" s="319">
        <v>14</v>
      </c>
    </row>
    <row r="64" spans="1:19" s="149" customFormat="1">
      <c r="B64" s="147"/>
      <c r="C64" s="336" t="s">
        <v>1300</v>
      </c>
      <c r="D64" s="337"/>
      <c r="E64" s="337"/>
      <c r="F64" s="337"/>
      <c r="G64" s="337"/>
      <c r="H64" s="337"/>
      <c r="I64" s="337"/>
      <c r="J64" s="337"/>
      <c r="K64" s="337"/>
      <c r="L64" s="147"/>
      <c r="M64" s="147"/>
      <c r="N64" s="147"/>
      <c r="O64" s="147"/>
      <c r="P64" s="147"/>
      <c r="Q64" s="147"/>
      <c r="R64" s="147"/>
      <c r="S64" s="167"/>
    </row>
    <row r="65" spans="4:11" ht="11.45" customHeight="1">
      <c r="D65" s="150"/>
      <c r="E65" s="150"/>
      <c r="F65" s="150"/>
      <c r="G65" s="150"/>
      <c r="H65" s="150"/>
      <c r="I65" s="150"/>
      <c r="J65" s="150"/>
      <c r="K65" s="150"/>
    </row>
  </sheetData>
  <mergeCells count="9">
    <mergeCell ref="P6:P7"/>
    <mergeCell ref="Q6:Q7"/>
    <mergeCell ref="R6:R7"/>
    <mergeCell ref="S6:S7"/>
    <mergeCell ref="D6:H6"/>
    <mergeCell ref="I6:K6"/>
    <mergeCell ref="L6:M6"/>
    <mergeCell ref="N6:N7"/>
    <mergeCell ref="O6:O7"/>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30B26-B47C-4105-A4B8-D69178481DD6}">
  <dimension ref="A1:Q53"/>
  <sheetViews>
    <sheetView showGridLines="0" zoomScale="85" zoomScaleNormal="85" workbookViewId="0">
      <selection activeCell="A2" sqref="A2"/>
    </sheetView>
  </sheetViews>
  <sheetFormatPr baseColWidth="10" defaultColWidth="9.140625" defaultRowHeight="15"/>
  <cols>
    <col min="1" max="1" width="11" style="124" customWidth="1"/>
    <col min="2" max="2" width="69.140625" style="124" customWidth="1"/>
    <col min="3" max="7" width="21.85546875" style="124" customWidth="1"/>
    <col min="8" max="16384" width="9.140625" style="124"/>
  </cols>
  <sheetData>
    <row r="1" spans="1:7" ht="39.950000000000003" customHeight="1">
      <c r="A1" s="679" t="s">
        <v>661</v>
      </c>
      <c r="B1" s="679"/>
    </row>
    <row r="2" spans="1:7" ht="20.100000000000001" customHeight="1">
      <c r="A2" s="124" t="s">
        <v>660</v>
      </c>
    </row>
    <row r="3" spans="1:7" ht="20.100000000000001" customHeight="1">
      <c r="A3" s="680"/>
      <c r="B3" s="681"/>
      <c r="C3" s="278" t="s">
        <v>0</v>
      </c>
      <c r="D3" s="278" t="s">
        <v>1</v>
      </c>
      <c r="E3" s="278" t="s">
        <v>2</v>
      </c>
      <c r="F3" s="278" t="s">
        <v>71</v>
      </c>
      <c r="G3" s="278" t="s">
        <v>72</v>
      </c>
    </row>
    <row r="4" spans="1:7" ht="20.100000000000001" customHeight="1">
      <c r="A4" s="682"/>
      <c r="B4" s="683"/>
      <c r="C4" s="279">
        <v>45838</v>
      </c>
      <c r="D4" s="279">
        <v>45747</v>
      </c>
      <c r="E4" s="279">
        <v>45657</v>
      </c>
      <c r="F4" s="279">
        <v>45565</v>
      </c>
      <c r="G4" s="279">
        <v>45473</v>
      </c>
    </row>
    <row r="5" spans="1:7" ht="20.100000000000001" customHeight="1">
      <c r="A5" s="125"/>
      <c r="B5" s="684" t="s">
        <v>663</v>
      </c>
      <c r="C5" s="685"/>
      <c r="D5" s="685"/>
      <c r="E5" s="685"/>
      <c r="F5" s="685"/>
      <c r="G5" s="686"/>
    </row>
    <row r="6" spans="1:7" ht="20.100000000000001" customHeight="1">
      <c r="A6" s="278" t="s">
        <v>3</v>
      </c>
      <c r="B6" s="15" t="s">
        <v>664</v>
      </c>
      <c r="C6" s="280">
        <v>2352526</v>
      </c>
      <c r="D6" s="280">
        <v>2362987</v>
      </c>
      <c r="E6" s="280">
        <v>2408196</v>
      </c>
      <c r="F6" s="281">
        <v>2330718</v>
      </c>
      <c r="G6" s="281">
        <v>2317248</v>
      </c>
    </row>
    <row r="7" spans="1:7" ht="20.100000000000001" customHeight="1">
      <c r="A7" s="278" t="s">
        <v>4</v>
      </c>
      <c r="B7" s="15" t="s">
        <v>665</v>
      </c>
      <c r="C7" s="280">
        <v>2352526</v>
      </c>
      <c r="D7" s="280">
        <v>2362987</v>
      </c>
      <c r="E7" s="280">
        <v>2408196</v>
      </c>
      <c r="F7" s="281">
        <v>2330718</v>
      </c>
      <c r="G7" s="281">
        <v>2317248</v>
      </c>
    </row>
    <row r="8" spans="1:7" ht="20.100000000000001" customHeight="1">
      <c r="A8" s="278" t="s">
        <v>5</v>
      </c>
      <c r="B8" s="15" t="s">
        <v>662</v>
      </c>
      <c r="C8" s="280">
        <v>3487417</v>
      </c>
      <c r="D8" s="280">
        <v>3523639</v>
      </c>
      <c r="E8" s="280">
        <v>3570331</v>
      </c>
      <c r="F8" s="281">
        <v>3496607</v>
      </c>
      <c r="G8" s="281">
        <v>3088849</v>
      </c>
    </row>
    <row r="9" spans="1:7" ht="20.100000000000001" customHeight="1">
      <c r="A9" s="125"/>
      <c r="B9" s="670" t="s">
        <v>74</v>
      </c>
      <c r="C9" s="671"/>
      <c r="D9" s="671"/>
      <c r="E9" s="671"/>
      <c r="F9" s="671"/>
      <c r="G9" s="672"/>
    </row>
    <row r="10" spans="1:7" ht="20.100000000000001" customHeight="1">
      <c r="A10" s="278" t="s">
        <v>6</v>
      </c>
      <c r="B10" s="15" t="s">
        <v>666</v>
      </c>
      <c r="C10" s="282">
        <v>16026362</v>
      </c>
      <c r="D10" s="282">
        <v>16504896</v>
      </c>
      <c r="E10" s="282">
        <v>15577276</v>
      </c>
      <c r="F10" s="282">
        <v>15791773</v>
      </c>
      <c r="G10" s="282">
        <v>15801832</v>
      </c>
    </row>
    <row r="11" spans="1:7" ht="20.100000000000001" customHeight="1">
      <c r="A11" s="278" t="s">
        <v>607</v>
      </c>
      <c r="B11" s="549" t="s">
        <v>667</v>
      </c>
      <c r="C11" s="282">
        <v>16026362</v>
      </c>
      <c r="D11" s="282">
        <v>16504896</v>
      </c>
      <c r="E11" s="282">
        <v>0</v>
      </c>
      <c r="F11" s="282">
        <v>0</v>
      </c>
      <c r="G11" s="282">
        <v>0</v>
      </c>
    </row>
    <row r="12" spans="1:7" ht="20.100000000000001" customHeight="1">
      <c r="A12" s="125"/>
      <c r="B12" s="673" t="s">
        <v>668</v>
      </c>
      <c r="C12" s="674"/>
      <c r="D12" s="674"/>
      <c r="E12" s="674"/>
      <c r="F12" s="674"/>
      <c r="G12" s="675"/>
    </row>
    <row r="13" spans="1:7" ht="20.100000000000001" customHeight="1">
      <c r="A13" s="278" t="s">
        <v>8</v>
      </c>
      <c r="B13" s="550" t="s">
        <v>669</v>
      </c>
      <c r="C13" s="283">
        <v>0.14680000000000001</v>
      </c>
      <c r="D13" s="283">
        <v>0.14319999999999999</v>
      </c>
      <c r="E13" s="283">
        <v>0.15459999999999999</v>
      </c>
      <c r="F13" s="284">
        <v>0.14760000000000001</v>
      </c>
      <c r="G13" s="284">
        <v>0.14660000000000001</v>
      </c>
    </row>
    <row r="14" spans="1:7" ht="34.5" customHeight="1">
      <c r="A14" s="278" t="s">
        <v>608</v>
      </c>
      <c r="B14" s="551" t="s">
        <v>670</v>
      </c>
      <c r="C14" s="283">
        <v>0.14680000000000001</v>
      </c>
      <c r="D14" s="283">
        <v>0.14319999999999999</v>
      </c>
      <c r="E14" s="283">
        <v>0</v>
      </c>
      <c r="F14" s="284">
        <v>0</v>
      </c>
      <c r="G14" s="284">
        <v>0</v>
      </c>
    </row>
    <row r="15" spans="1:7" ht="20.100000000000001" customHeight="1">
      <c r="A15" s="278" t="s">
        <v>9</v>
      </c>
      <c r="B15" s="550" t="s">
        <v>671</v>
      </c>
      <c r="C15" s="283">
        <v>0.14680000000000001</v>
      </c>
      <c r="D15" s="283">
        <v>0.14319999999999999</v>
      </c>
      <c r="E15" s="283">
        <v>0.15459999999999999</v>
      </c>
      <c r="F15" s="284">
        <v>0.14760000000000001</v>
      </c>
      <c r="G15" s="284">
        <v>0.14660000000000001</v>
      </c>
    </row>
    <row r="16" spans="1:7" ht="20.100000000000001" customHeight="1">
      <c r="A16" s="278" t="s">
        <v>536</v>
      </c>
      <c r="B16" s="552" t="s">
        <v>672</v>
      </c>
      <c r="C16" s="283">
        <v>0.14680000000000001</v>
      </c>
      <c r="D16" s="283">
        <v>0.14319999999999999</v>
      </c>
      <c r="E16" s="283">
        <v>0</v>
      </c>
      <c r="F16" s="284">
        <v>0</v>
      </c>
      <c r="G16" s="284">
        <v>0</v>
      </c>
    </row>
    <row r="17" spans="1:7" ht="20.100000000000001" customHeight="1">
      <c r="A17" s="278" t="s">
        <v>10</v>
      </c>
      <c r="B17" s="553" t="s">
        <v>673</v>
      </c>
      <c r="C17" s="283">
        <v>0.21759999999999999</v>
      </c>
      <c r="D17" s="283">
        <v>0.2135</v>
      </c>
      <c r="E17" s="283">
        <v>0.22919999999999999</v>
      </c>
      <c r="F17" s="284">
        <v>0.22140000000000001</v>
      </c>
      <c r="G17" s="284">
        <v>0.19550000000000001</v>
      </c>
    </row>
    <row r="18" spans="1:7" ht="20.100000000000001" customHeight="1">
      <c r="A18" s="278" t="s">
        <v>609</v>
      </c>
      <c r="B18" s="551" t="s">
        <v>674</v>
      </c>
      <c r="C18" s="283">
        <v>0.21759999999999999</v>
      </c>
      <c r="D18" s="283">
        <v>0.2135</v>
      </c>
      <c r="E18" s="283">
        <v>0</v>
      </c>
      <c r="F18" s="284">
        <v>0</v>
      </c>
      <c r="G18" s="284">
        <v>0</v>
      </c>
    </row>
    <row r="19" spans="1:7" ht="39.950000000000003" customHeight="1">
      <c r="A19" s="125"/>
      <c r="B19" s="676" t="s">
        <v>675</v>
      </c>
      <c r="C19" s="677"/>
      <c r="D19" s="677"/>
      <c r="E19" s="677"/>
      <c r="F19" s="677"/>
      <c r="G19" s="678"/>
    </row>
    <row r="20" spans="1:7" ht="30.75" customHeight="1">
      <c r="A20" s="278" t="s">
        <v>610</v>
      </c>
      <c r="B20" s="554" t="s">
        <v>676</v>
      </c>
      <c r="C20" s="283">
        <v>2.2499999999999999E-2</v>
      </c>
      <c r="D20" s="283">
        <v>2.2499999999999999E-2</v>
      </c>
      <c r="E20" s="283">
        <v>2.2499999999999992E-2</v>
      </c>
      <c r="F20" s="284">
        <v>2.2499999999999999E-2</v>
      </c>
      <c r="G20" s="284">
        <v>2.2499999999999999E-2</v>
      </c>
    </row>
    <row r="21" spans="1:7" ht="20.100000000000001" customHeight="1">
      <c r="A21" s="278" t="s">
        <v>611</v>
      </c>
      <c r="B21" s="554" t="s">
        <v>677</v>
      </c>
      <c r="C21" s="283">
        <v>1.2699999999999999E-2</v>
      </c>
      <c r="D21" s="283">
        <v>1.2699999999999999E-2</v>
      </c>
      <c r="E21" s="283">
        <v>1.2700000000000003E-2</v>
      </c>
      <c r="F21" s="284">
        <v>1.2699999999999999E-2</v>
      </c>
      <c r="G21" s="284">
        <v>1.2699999999999999E-2</v>
      </c>
    </row>
    <row r="22" spans="1:7" ht="20.100000000000001" customHeight="1">
      <c r="A22" s="278" t="s">
        <v>612</v>
      </c>
      <c r="B22" s="554" t="s">
        <v>678</v>
      </c>
      <c r="C22" s="283">
        <v>1.6899999999999998E-2</v>
      </c>
      <c r="D22" s="283">
        <v>1.6899999999999998E-2</v>
      </c>
      <c r="E22" s="283">
        <v>1.6899999999999998E-2</v>
      </c>
      <c r="F22" s="284">
        <v>1.6899999999999998E-2</v>
      </c>
      <c r="G22" s="284">
        <v>1.6899999999999998E-2</v>
      </c>
    </row>
    <row r="23" spans="1:7" ht="20.100000000000001" customHeight="1">
      <c r="A23" s="278" t="s">
        <v>613</v>
      </c>
      <c r="B23" s="554" t="s">
        <v>679</v>
      </c>
      <c r="C23" s="283">
        <v>0.10249999999999999</v>
      </c>
      <c r="D23" s="283">
        <v>0.10249999999999999</v>
      </c>
      <c r="E23" s="283">
        <v>0.10249999999999999</v>
      </c>
      <c r="F23" s="284">
        <v>0.10249999999999999</v>
      </c>
      <c r="G23" s="284">
        <v>0.10249999999999999</v>
      </c>
    </row>
    <row r="24" spans="1:7" ht="39.950000000000003" customHeight="1">
      <c r="A24" s="546"/>
      <c r="B24" s="667" t="s">
        <v>680</v>
      </c>
      <c r="C24" s="668"/>
      <c r="D24" s="668"/>
      <c r="E24" s="668"/>
      <c r="F24" s="668"/>
      <c r="G24" s="669"/>
    </row>
    <row r="25" spans="1:7" ht="20.100000000000001" customHeight="1">
      <c r="A25" s="547" t="s">
        <v>11</v>
      </c>
      <c r="B25" s="15" t="s">
        <v>681</v>
      </c>
      <c r="C25" s="284">
        <v>2.5000000000000001E-2</v>
      </c>
      <c r="D25" s="283">
        <v>2.5000000000000001E-2</v>
      </c>
      <c r="E25" s="283">
        <v>2.5000000000000001E-2</v>
      </c>
      <c r="F25" s="284">
        <v>2.5000000000000001E-2</v>
      </c>
      <c r="G25" s="284">
        <v>2.5000000000000001E-2</v>
      </c>
    </row>
    <row r="26" spans="1:7" ht="39.950000000000003" customHeight="1">
      <c r="A26" s="547" t="s">
        <v>540</v>
      </c>
      <c r="B26" s="15" t="s">
        <v>682</v>
      </c>
      <c r="C26" s="284">
        <v>0</v>
      </c>
      <c r="D26" s="284">
        <v>0</v>
      </c>
      <c r="E26" s="284">
        <v>0</v>
      </c>
      <c r="F26" s="284">
        <v>0</v>
      </c>
      <c r="G26" s="284">
        <v>0</v>
      </c>
    </row>
    <row r="27" spans="1:7" ht="20.100000000000001" customHeight="1">
      <c r="A27" s="547" t="s">
        <v>12</v>
      </c>
      <c r="B27" s="15" t="s">
        <v>683</v>
      </c>
      <c r="C27" s="283">
        <v>5.0000000000000001E-4</v>
      </c>
      <c r="D27" s="284">
        <v>5.0000000000000001E-4</v>
      </c>
      <c r="E27" s="284">
        <v>5.0000000000000001E-4</v>
      </c>
      <c r="F27" s="284">
        <v>5.0000000000000001E-4</v>
      </c>
      <c r="G27" s="284">
        <v>5.0000000000000001E-4</v>
      </c>
    </row>
    <row r="28" spans="1:7" ht="20.100000000000001" customHeight="1">
      <c r="A28" s="547" t="s">
        <v>76</v>
      </c>
      <c r="B28" s="15" t="s">
        <v>684</v>
      </c>
      <c r="C28" s="284">
        <v>5.0000000000000001E-3</v>
      </c>
      <c r="D28" s="284">
        <v>5.0000000000000001E-3</v>
      </c>
      <c r="E28" s="284">
        <v>5.0000000000000001E-3</v>
      </c>
      <c r="F28" s="284">
        <v>5.0000000000000001E-3</v>
      </c>
      <c r="G28" s="284">
        <v>5.0000000000000001E-3</v>
      </c>
    </row>
    <row r="29" spans="1:7" ht="20.100000000000001" customHeight="1">
      <c r="A29" s="547" t="s">
        <v>13</v>
      </c>
      <c r="B29" s="15" t="s">
        <v>685</v>
      </c>
      <c r="C29" s="284">
        <v>0</v>
      </c>
      <c r="D29" s="284">
        <v>0</v>
      </c>
      <c r="E29" s="284">
        <v>0</v>
      </c>
      <c r="F29" s="284">
        <v>0</v>
      </c>
      <c r="G29" s="284">
        <v>0</v>
      </c>
    </row>
    <row r="30" spans="1:7" ht="20.100000000000001" customHeight="1">
      <c r="A30" s="547" t="s">
        <v>77</v>
      </c>
      <c r="B30" s="554" t="s">
        <v>686</v>
      </c>
      <c r="C30" s="284">
        <v>4.4999999999999997E-3</v>
      </c>
      <c r="D30" s="284">
        <v>4.4999999999999997E-3</v>
      </c>
      <c r="E30" s="284">
        <v>8.9999999999999993E-3</v>
      </c>
      <c r="F30" s="284">
        <v>8.9999999999999993E-3</v>
      </c>
      <c r="G30" s="284">
        <v>8.9999999999999993E-3</v>
      </c>
    </row>
    <row r="31" spans="1:7" ht="20.100000000000001" customHeight="1">
      <c r="A31" s="547" t="s">
        <v>14</v>
      </c>
      <c r="B31" s="15" t="s">
        <v>687</v>
      </c>
      <c r="C31" s="284">
        <v>3.5000000000000003E-2</v>
      </c>
      <c r="D31" s="284">
        <v>3.5000000000000003E-2</v>
      </c>
      <c r="E31" s="284">
        <v>3.95E-2</v>
      </c>
      <c r="F31" s="284">
        <v>3.95E-2</v>
      </c>
      <c r="G31" s="284">
        <v>3.95E-2</v>
      </c>
    </row>
    <row r="32" spans="1:7" ht="20.100000000000001" customHeight="1">
      <c r="A32" s="547" t="s">
        <v>78</v>
      </c>
      <c r="B32" s="15" t="s">
        <v>688</v>
      </c>
      <c r="C32" s="283">
        <v>0.13750000000000001</v>
      </c>
      <c r="D32" s="284">
        <v>0.13750000000000001</v>
      </c>
      <c r="E32" s="284">
        <v>0.14199999999999999</v>
      </c>
      <c r="F32" s="284">
        <v>0.14199999999999999</v>
      </c>
      <c r="G32" s="284">
        <v>0.14199999999999999</v>
      </c>
    </row>
    <row r="33" spans="1:17">
      <c r="A33" s="547" t="s">
        <v>15</v>
      </c>
      <c r="B33" s="15" t="s">
        <v>689</v>
      </c>
      <c r="C33" s="139">
        <v>6.9900000000000004E-2</v>
      </c>
      <c r="D33" s="139">
        <v>6.6299999999999998E-2</v>
      </c>
      <c r="E33" s="139">
        <v>7.7700000000000005E-2</v>
      </c>
      <c r="F33" s="139">
        <v>7.0699999999999999E-2</v>
      </c>
      <c r="G33" s="139">
        <v>6.9699999999999998E-2</v>
      </c>
    </row>
    <row r="34" spans="1:17" ht="20.100000000000001" customHeight="1">
      <c r="A34" s="546"/>
      <c r="B34" s="670" t="s">
        <v>690</v>
      </c>
      <c r="C34" s="671"/>
      <c r="D34" s="671"/>
      <c r="E34" s="671"/>
      <c r="F34" s="671"/>
      <c r="G34" s="672"/>
    </row>
    <row r="35" spans="1:17" ht="20.100000000000001" customHeight="1">
      <c r="A35" s="547" t="s">
        <v>16</v>
      </c>
      <c r="B35" s="555" t="s">
        <v>691</v>
      </c>
      <c r="C35" s="280">
        <v>33201476</v>
      </c>
      <c r="D35" s="280">
        <v>32825499</v>
      </c>
      <c r="E35" s="280">
        <v>32924994</v>
      </c>
      <c r="F35" s="280">
        <v>32165960</v>
      </c>
      <c r="G35" s="280">
        <v>31761501</v>
      </c>
    </row>
    <row r="36" spans="1:17" ht="20.100000000000001" customHeight="1">
      <c r="A36" s="547" t="s">
        <v>17</v>
      </c>
      <c r="B36" s="556" t="s">
        <v>692</v>
      </c>
      <c r="C36" s="283">
        <v>7.0900000000000005E-2</v>
      </c>
      <c r="D36" s="283">
        <v>7.1999999999999995E-2</v>
      </c>
      <c r="E36" s="283">
        <v>7.3099999999999998E-2</v>
      </c>
      <c r="F36" s="284">
        <v>7.2499999999999995E-2</v>
      </c>
      <c r="G36" s="284">
        <v>7.2999999999999995E-2</v>
      </c>
      <c r="J36" s="285"/>
      <c r="K36" s="285"/>
      <c r="L36" s="285"/>
      <c r="M36" s="285"/>
      <c r="N36" s="285"/>
      <c r="O36" s="285"/>
      <c r="P36" s="285"/>
      <c r="Q36" s="285"/>
    </row>
    <row r="37" spans="1:17" ht="39.950000000000003" customHeight="1">
      <c r="A37" s="546"/>
      <c r="B37" s="667" t="s">
        <v>693</v>
      </c>
      <c r="C37" s="668"/>
      <c r="D37" s="668"/>
      <c r="E37" s="668"/>
      <c r="F37" s="668"/>
      <c r="G37" s="669"/>
    </row>
    <row r="38" spans="1:17" ht="29.1" customHeight="1">
      <c r="A38" s="547" t="s">
        <v>79</v>
      </c>
      <c r="B38" s="554" t="s">
        <v>694</v>
      </c>
      <c r="C38" s="284">
        <v>0</v>
      </c>
      <c r="D38" s="284">
        <v>0</v>
      </c>
      <c r="E38" s="284">
        <v>0</v>
      </c>
      <c r="F38" s="284">
        <v>0</v>
      </c>
      <c r="G38" s="284">
        <v>0</v>
      </c>
    </row>
    <row r="39" spans="1:17" ht="20.100000000000001" customHeight="1">
      <c r="A39" s="547" t="s">
        <v>80</v>
      </c>
      <c r="B39" s="554" t="s">
        <v>677</v>
      </c>
      <c r="C39" s="284">
        <v>0</v>
      </c>
      <c r="D39" s="284">
        <v>0</v>
      </c>
      <c r="E39" s="284">
        <v>0</v>
      </c>
      <c r="F39" s="284">
        <v>0</v>
      </c>
      <c r="G39" s="284">
        <v>0</v>
      </c>
    </row>
    <row r="40" spans="1:17" ht="20.100000000000001" customHeight="1">
      <c r="A40" s="547" t="s">
        <v>81</v>
      </c>
      <c r="B40" s="554" t="s">
        <v>695</v>
      </c>
      <c r="C40" s="283">
        <v>0.03</v>
      </c>
      <c r="D40" s="283">
        <v>0.03</v>
      </c>
      <c r="E40" s="283">
        <v>0.03</v>
      </c>
      <c r="F40" s="284">
        <v>0.03</v>
      </c>
      <c r="G40" s="284">
        <v>0.03</v>
      </c>
    </row>
    <row r="41" spans="1:17" ht="33.950000000000003" customHeight="1">
      <c r="A41" s="546"/>
      <c r="B41" s="667" t="s">
        <v>696</v>
      </c>
      <c r="C41" s="668"/>
      <c r="D41" s="668"/>
      <c r="E41" s="668"/>
      <c r="F41" s="668"/>
      <c r="G41" s="669"/>
    </row>
    <row r="42" spans="1:17" ht="20.100000000000001" customHeight="1">
      <c r="A42" s="547" t="s">
        <v>82</v>
      </c>
      <c r="B42" s="557" t="s">
        <v>697</v>
      </c>
      <c r="C42" s="284">
        <v>0</v>
      </c>
      <c r="D42" s="284">
        <v>0</v>
      </c>
      <c r="E42" s="284">
        <v>0</v>
      </c>
      <c r="F42" s="284">
        <v>0</v>
      </c>
      <c r="G42" s="284">
        <v>0</v>
      </c>
    </row>
    <row r="43" spans="1:17" ht="20.100000000000001" customHeight="1">
      <c r="A43" s="547" t="s">
        <v>83</v>
      </c>
      <c r="B43" s="557" t="s">
        <v>698</v>
      </c>
      <c r="C43" s="283">
        <v>0.03</v>
      </c>
      <c r="D43" s="283">
        <v>0.03</v>
      </c>
      <c r="E43" s="283">
        <v>0.03</v>
      </c>
      <c r="F43" s="284">
        <v>0.03</v>
      </c>
      <c r="G43" s="284">
        <v>0.03</v>
      </c>
    </row>
    <row r="44" spans="1:17" ht="20.100000000000001" customHeight="1">
      <c r="A44" s="546"/>
      <c r="B44" s="670" t="s">
        <v>301</v>
      </c>
      <c r="C44" s="671"/>
      <c r="D44" s="671"/>
      <c r="E44" s="671"/>
      <c r="F44" s="671"/>
      <c r="G44" s="672"/>
    </row>
    <row r="45" spans="1:17" ht="33" customHeight="1">
      <c r="A45" s="547" t="s">
        <v>18</v>
      </c>
      <c r="B45" s="555" t="s">
        <v>699</v>
      </c>
      <c r="C45" s="280">
        <v>6664199</v>
      </c>
      <c r="D45" s="280">
        <v>6504876</v>
      </c>
      <c r="E45" s="280">
        <v>6336497</v>
      </c>
      <c r="F45" s="280">
        <v>6159485</v>
      </c>
      <c r="G45" s="280">
        <v>5937312</v>
      </c>
    </row>
    <row r="46" spans="1:17" ht="20.100000000000001" customHeight="1">
      <c r="A46" s="547" t="s">
        <v>84</v>
      </c>
      <c r="B46" s="556" t="s">
        <v>700</v>
      </c>
      <c r="C46" s="280">
        <v>3539618</v>
      </c>
      <c r="D46" s="280">
        <v>3424936</v>
      </c>
      <c r="E46" s="280">
        <v>3370148</v>
      </c>
      <c r="F46" s="280">
        <v>3286837</v>
      </c>
      <c r="G46" s="280">
        <v>3189356</v>
      </c>
    </row>
    <row r="47" spans="1:17" ht="20.100000000000001" customHeight="1">
      <c r="A47" s="547" t="s">
        <v>85</v>
      </c>
      <c r="B47" s="556" t="s">
        <v>701</v>
      </c>
      <c r="C47" s="280">
        <v>171860</v>
      </c>
      <c r="D47" s="280">
        <v>175779</v>
      </c>
      <c r="E47" s="280">
        <v>180789</v>
      </c>
      <c r="F47" s="280">
        <v>185924</v>
      </c>
      <c r="G47" s="280">
        <v>182287</v>
      </c>
    </row>
    <row r="48" spans="1:17" ht="20.100000000000001" customHeight="1">
      <c r="A48" s="547" t="s">
        <v>19</v>
      </c>
      <c r="B48" s="555" t="s">
        <v>702</v>
      </c>
      <c r="C48" s="280">
        <v>3367758</v>
      </c>
      <c r="D48" s="280">
        <v>3249157</v>
      </c>
      <c r="E48" s="280">
        <v>3189359</v>
      </c>
      <c r="F48" s="280">
        <v>3100913</v>
      </c>
      <c r="G48" s="280">
        <v>3007069</v>
      </c>
    </row>
    <row r="49" spans="1:7" ht="20.100000000000001" customHeight="1">
      <c r="A49" s="547" t="s">
        <v>20</v>
      </c>
      <c r="B49" s="555" t="s">
        <v>703</v>
      </c>
      <c r="C49" s="283">
        <v>1.9794</v>
      </c>
      <c r="D49" s="283">
        <v>2.0053000000000001</v>
      </c>
      <c r="E49" s="283">
        <v>1.9887999999999999</v>
      </c>
      <c r="F49" s="284">
        <v>1.9903999999999999</v>
      </c>
      <c r="G49" s="284">
        <v>1.9756</v>
      </c>
    </row>
    <row r="50" spans="1:7" ht="20.100000000000001" customHeight="1">
      <c r="A50" s="546"/>
      <c r="B50" s="670" t="s">
        <v>53</v>
      </c>
      <c r="C50" s="671"/>
      <c r="D50" s="671"/>
      <c r="E50" s="671"/>
      <c r="F50" s="671"/>
      <c r="G50" s="672"/>
    </row>
    <row r="51" spans="1:7" ht="20.100000000000001" customHeight="1">
      <c r="A51" s="547" t="s">
        <v>21</v>
      </c>
      <c r="B51" s="555" t="s">
        <v>704</v>
      </c>
      <c r="C51" s="280">
        <v>25880561</v>
      </c>
      <c r="D51" s="280">
        <v>25608574</v>
      </c>
      <c r="E51" s="280">
        <v>26222989</v>
      </c>
      <c r="F51" s="280">
        <v>25789607</v>
      </c>
      <c r="G51" s="280">
        <v>25304518</v>
      </c>
    </row>
    <row r="52" spans="1:7" ht="20.100000000000001" customHeight="1">
      <c r="A52" s="547" t="s">
        <v>22</v>
      </c>
      <c r="B52" s="558" t="s">
        <v>705</v>
      </c>
      <c r="C52" s="280">
        <v>19372797</v>
      </c>
      <c r="D52" s="280">
        <v>19285684</v>
      </c>
      <c r="E52" s="280">
        <v>18945641</v>
      </c>
      <c r="F52" s="280">
        <v>18888336</v>
      </c>
      <c r="G52" s="280">
        <v>18713262</v>
      </c>
    </row>
    <row r="53" spans="1:7" ht="20.100000000000001" customHeight="1">
      <c r="A53" s="547" t="s">
        <v>24</v>
      </c>
      <c r="B53" s="555" t="s">
        <v>706</v>
      </c>
      <c r="C53" s="283">
        <v>1.3359000000000001</v>
      </c>
      <c r="D53" s="283">
        <v>1.3279000000000001</v>
      </c>
      <c r="E53" s="283">
        <v>1.3841000000000001</v>
      </c>
      <c r="F53" s="284">
        <v>1.3653999999999999</v>
      </c>
      <c r="G53" s="284">
        <v>1.3522000000000001</v>
      </c>
    </row>
  </sheetData>
  <mergeCells count="13">
    <mergeCell ref="A1:B1"/>
    <mergeCell ref="A3:B3"/>
    <mergeCell ref="A4:B4"/>
    <mergeCell ref="B5:G5"/>
    <mergeCell ref="B9:G9"/>
    <mergeCell ref="B41:G41"/>
    <mergeCell ref="B44:G44"/>
    <mergeCell ref="B50:G50"/>
    <mergeCell ref="B12:G12"/>
    <mergeCell ref="B19:G19"/>
    <mergeCell ref="B24:G24"/>
    <mergeCell ref="B34:G34"/>
    <mergeCell ref="B37:G37"/>
  </mergeCells>
  <pageMargins left="0.7" right="0.7" top="1.3149999999999999" bottom="0.75" header="0.3" footer="0.3"/>
  <pageSetup paperSize="9" scale="95"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A9F15-6233-4D97-86D7-7B162935E88D}">
  <dimension ref="B1:X22"/>
  <sheetViews>
    <sheetView zoomScale="80" zoomScaleNormal="80" workbookViewId="0">
      <selection activeCell="C26" sqref="C26"/>
    </sheetView>
  </sheetViews>
  <sheetFormatPr baseColWidth="10" defaultColWidth="8.85546875" defaultRowHeight="15"/>
  <cols>
    <col min="1" max="1" width="4.28515625" style="136" customWidth="1"/>
    <col min="2" max="2" width="5.7109375" style="375" customWidth="1"/>
    <col min="3" max="3" width="100.5703125" style="136" customWidth="1"/>
    <col min="4" max="4" width="12.7109375" style="136" customWidth="1"/>
    <col min="5" max="17" width="11.85546875" style="136" customWidth="1"/>
    <col min="18" max="18" width="12.28515625" style="136" customWidth="1"/>
    <col min="19" max="19" width="27.42578125" style="136" bestFit="1" customWidth="1"/>
    <col min="20" max="16384" width="8.85546875" style="136"/>
  </cols>
  <sheetData>
    <row r="1" spans="2:24" s="147" customFormat="1">
      <c r="B1" s="337"/>
    </row>
    <row r="2" spans="2:24" s="407" customFormat="1" ht="18.75">
      <c r="B2" s="406"/>
      <c r="C2" s="146" t="s">
        <v>1316</v>
      </c>
    </row>
    <row r="3" spans="2:24" s="409" customFormat="1" ht="18.75">
      <c r="B3" s="408"/>
      <c r="C3" s="623" t="s">
        <v>660</v>
      </c>
    </row>
    <row r="4" spans="2:24" s="147" customFormat="1">
      <c r="B4" s="338"/>
      <c r="C4" s="339"/>
      <c r="D4" s="150"/>
      <c r="E4" s="338"/>
      <c r="F4" s="338"/>
      <c r="G4" s="338"/>
      <c r="H4" s="338"/>
      <c r="I4" s="338"/>
      <c r="J4" s="338"/>
      <c r="K4" s="338"/>
      <c r="L4" s="338"/>
      <c r="M4" s="338"/>
      <c r="N4" s="338"/>
      <c r="O4" s="338"/>
      <c r="P4" s="338"/>
      <c r="Q4" s="338"/>
      <c r="R4" s="338"/>
      <c r="S4" s="338"/>
      <c r="T4" s="338"/>
      <c r="U4" s="338"/>
      <c r="V4" s="338"/>
      <c r="W4" s="338"/>
      <c r="X4" s="338"/>
    </row>
    <row r="5" spans="2:24" s="147" customFormat="1">
      <c r="B5" s="338"/>
      <c r="D5" s="308" t="s">
        <v>162</v>
      </c>
      <c r="E5" s="308" t="s">
        <v>163</v>
      </c>
      <c r="F5" s="308" t="s">
        <v>164</v>
      </c>
      <c r="G5" s="308" t="s">
        <v>284</v>
      </c>
      <c r="H5" s="308" t="s">
        <v>285</v>
      </c>
      <c r="I5" s="308" t="s">
        <v>286</v>
      </c>
      <c r="J5" s="308" t="s">
        <v>287</v>
      </c>
      <c r="K5" s="308" t="s">
        <v>288</v>
      </c>
      <c r="L5" s="308" t="s">
        <v>289</v>
      </c>
      <c r="M5" s="308" t="s">
        <v>290</v>
      </c>
      <c r="N5" s="308" t="s">
        <v>291</v>
      </c>
      <c r="O5" s="308" t="s">
        <v>292</v>
      </c>
      <c r="P5" s="308" t="s">
        <v>293</v>
      </c>
      <c r="Q5" s="308" t="s">
        <v>234</v>
      </c>
      <c r="R5" s="308" t="s">
        <v>235</v>
      </c>
      <c r="S5" s="308" t="s">
        <v>276</v>
      </c>
    </row>
    <row r="6" spans="2:24" s="147" customFormat="1" ht="24" customHeight="1" thickBot="1">
      <c r="B6" s="338"/>
      <c r="C6" s="340"/>
      <c r="D6" s="812" t="s">
        <v>1317</v>
      </c>
      <c r="E6" s="812"/>
      <c r="F6" s="812"/>
      <c r="G6" s="812"/>
      <c r="H6" s="812"/>
      <c r="I6" s="812"/>
      <c r="J6" s="812"/>
      <c r="K6" s="812"/>
      <c r="L6" s="812"/>
      <c r="M6" s="812"/>
      <c r="N6" s="812"/>
      <c r="O6" s="812"/>
      <c r="P6" s="812"/>
      <c r="Q6" s="812"/>
      <c r="R6" s="812"/>
      <c r="S6" s="813"/>
      <c r="T6" s="341"/>
    </row>
    <row r="7" spans="2:24" s="147" customFormat="1" ht="33" customHeight="1">
      <c r="B7" s="338"/>
      <c r="C7" s="340"/>
      <c r="D7" s="341"/>
      <c r="E7" s="814" t="s">
        <v>1318</v>
      </c>
      <c r="F7" s="815"/>
      <c r="G7" s="815"/>
      <c r="H7" s="815"/>
      <c r="I7" s="815"/>
      <c r="J7" s="816"/>
      <c r="K7" s="817" t="s">
        <v>1319</v>
      </c>
      <c r="L7" s="817"/>
      <c r="M7" s="817"/>
      <c r="N7" s="817"/>
      <c r="O7" s="817"/>
      <c r="P7" s="817"/>
      <c r="Q7" s="818"/>
      <c r="R7" s="819" t="s">
        <v>1320</v>
      </c>
      <c r="S7" s="813"/>
      <c r="T7" s="341"/>
    </row>
    <row r="8" spans="2:24" s="147" customFormat="1" ht="54" customHeight="1" thickBot="1">
      <c r="B8" s="338"/>
      <c r="C8" s="340"/>
      <c r="D8" s="341"/>
      <c r="E8" s="342" t="s">
        <v>304</v>
      </c>
      <c r="F8" s="343" t="s">
        <v>305</v>
      </c>
      <c r="G8" s="343" t="s">
        <v>306</v>
      </c>
      <c r="H8" s="343" t="s">
        <v>307</v>
      </c>
      <c r="I8" s="343" t="s">
        <v>308</v>
      </c>
      <c r="J8" s="344" t="s">
        <v>309</v>
      </c>
      <c r="K8" s="345" t="s">
        <v>310</v>
      </c>
      <c r="L8" s="346" t="s">
        <v>311</v>
      </c>
      <c r="M8" s="346" t="s">
        <v>312</v>
      </c>
      <c r="N8" s="346" t="s">
        <v>313</v>
      </c>
      <c r="O8" s="346" t="s">
        <v>314</v>
      </c>
      <c r="P8" s="346" t="s">
        <v>315</v>
      </c>
      <c r="Q8" s="346" t="s">
        <v>316</v>
      </c>
      <c r="R8" s="347"/>
      <c r="S8" s="166" t="s">
        <v>1321</v>
      </c>
      <c r="T8" s="341"/>
    </row>
    <row r="9" spans="2:24" s="147" customFormat="1" ht="15.75" thickBot="1">
      <c r="B9" s="348"/>
      <c r="C9" s="349"/>
      <c r="D9" s="350"/>
      <c r="E9" s="341"/>
      <c r="F9" s="341"/>
      <c r="G9" s="341"/>
      <c r="H9" s="341"/>
      <c r="I9" s="341"/>
      <c r="J9" s="341"/>
      <c r="K9" s="350"/>
      <c r="L9" s="350"/>
      <c r="M9" s="350"/>
      <c r="N9" s="350"/>
      <c r="O9" s="350"/>
      <c r="P9" s="350"/>
      <c r="Q9" s="350"/>
      <c r="R9" s="351"/>
      <c r="S9" s="352"/>
      <c r="T9" s="341"/>
    </row>
    <row r="10" spans="2:24" s="147" customFormat="1">
      <c r="B10" s="353">
        <v>1</v>
      </c>
      <c r="C10" s="354" t="s">
        <v>1322</v>
      </c>
      <c r="D10" s="355">
        <v>20827</v>
      </c>
      <c r="E10" s="356">
        <v>1467</v>
      </c>
      <c r="F10" s="357">
        <v>252</v>
      </c>
      <c r="G10" s="357">
        <v>81</v>
      </c>
      <c r="H10" s="357">
        <v>25</v>
      </c>
      <c r="I10" s="357">
        <v>7</v>
      </c>
      <c r="J10" s="358">
        <v>4</v>
      </c>
      <c r="K10" s="359">
        <v>133</v>
      </c>
      <c r="L10" s="360">
        <v>876</v>
      </c>
      <c r="M10" s="360">
        <v>457</v>
      </c>
      <c r="N10" s="360">
        <v>173</v>
      </c>
      <c r="O10" s="360">
        <v>79</v>
      </c>
      <c r="P10" s="360">
        <v>55</v>
      </c>
      <c r="Q10" s="360">
        <v>63</v>
      </c>
      <c r="R10" s="360">
        <v>18991</v>
      </c>
      <c r="S10" s="361">
        <v>0.54279999999999995</v>
      </c>
      <c r="T10" s="341"/>
    </row>
    <row r="11" spans="2:24" s="147" customFormat="1">
      <c r="B11" s="362">
        <v>2</v>
      </c>
      <c r="C11" s="363" t="s">
        <v>1323</v>
      </c>
      <c r="D11" s="364">
        <v>7291</v>
      </c>
      <c r="E11" s="214">
        <v>129</v>
      </c>
      <c r="F11" s="169">
        <v>39</v>
      </c>
      <c r="G11" s="169">
        <v>11</v>
      </c>
      <c r="H11" s="169">
        <v>1</v>
      </c>
      <c r="I11" s="169">
        <v>0</v>
      </c>
      <c r="J11" s="215">
        <v>0</v>
      </c>
      <c r="K11" s="365">
        <v>36</v>
      </c>
      <c r="L11" s="366">
        <v>48</v>
      </c>
      <c r="M11" s="366">
        <v>45</v>
      </c>
      <c r="N11" s="366">
        <v>27</v>
      </c>
      <c r="O11" s="366">
        <v>12</v>
      </c>
      <c r="P11" s="366">
        <v>10</v>
      </c>
      <c r="Q11" s="366">
        <v>1</v>
      </c>
      <c r="R11" s="366">
        <v>7111</v>
      </c>
      <c r="S11" s="367">
        <v>0.35060000000000002</v>
      </c>
      <c r="T11" s="341"/>
    </row>
    <row r="12" spans="2:24" s="147" customFormat="1">
      <c r="B12" s="362">
        <v>3</v>
      </c>
      <c r="C12" s="363" t="s">
        <v>1324</v>
      </c>
      <c r="D12" s="364">
        <v>13536</v>
      </c>
      <c r="E12" s="214">
        <v>1338</v>
      </c>
      <c r="F12" s="169">
        <v>213</v>
      </c>
      <c r="G12" s="169">
        <v>71</v>
      </c>
      <c r="H12" s="169">
        <v>25</v>
      </c>
      <c r="I12" s="169">
        <v>7</v>
      </c>
      <c r="J12" s="215">
        <v>4</v>
      </c>
      <c r="K12" s="365">
        <v>97</v>
      </c>
      <c r="L12" s="366">
        <v>828</v>
      </c>
      <c r="M12" s="366">
        <v>412</v>
      </c>
      <c r="N12" s="366">
        <v>145</v>
      </c>
      <c r="O12" s="366">
        <v>67</v>
      </c>
      <c r="P12" s="366">
        <v>44</v>
      </c>
      <c r="Q12" s="366">
        <v>62</v>
      </c>
      <c r="R12" s="366">
        <v>11879</v>
      </c>
      <c r="S12" s="367">
        <v>0.65780000000000005</v>
      </c>
      <c r="T12" s="341"/>
    </row>
    <row r="13" spans="2:24" s="147" customFormat="1">
      <c r="B13" s="362">
        <v>4</v>
      </c>
      <c r="C13" s="363" t="s">
        <v>1325</v>
      </c>
      <c r="D13" s="364">
        <v>1</v>
      </c>
      <c r="E13" s="214">
        <v>0</v>
      </c>
      <c r="F13" s="169">
        <v>0</v>
      </c>
      <c r="G13" s="169">
        <v>0</v>
      </c>
      <c r="H13" s="169">
        <v>0</v>
      </c>
      <c r="I13" s="169">
        <v>0</v>
      </c>
      <c r="J13" s="215">
        <v>0</v>
      </c>
      <c r="K13" s="365">
        <v>0</v>
      </c>
      <c r="L13" s="366">
        <v>0</v>
      </c>
      <c r="M13" s="366">
        <v>0</v>
      </c>
      <c r="N13" s="366">
        <v>0</v>
      </c>
      <c r="O13" s="366">
        <v>0</v>
      </c>
      <c r="P13" s="366">
        <v>0</v>
      </c>
      <c r="Q13" s="366">
        <v>0</v>
      </c>
      <c r="R13" s="366">
        <v>1</v>
      </c>
      <c r="S13" s="367">
        <v>0</v>
      </c>
      <c r="T13" s="341"/>
    </row>
    <row r="14" spans="2:24" s="147" customFormat="1">
      <c r="B14" s="362">
        <v>5</v>
      </c>
      <c r="C14" s="368" t="s">
        <v>1326</v>
      </c>
      <c r="D14" s="364">
        <v>10308</v>
      </c>
      <c r="E14" s="214">
        <v>5963</v>
      </c>
      <c r="F14" s="169">
        <v>2733</v>
      </c>
      <c r="G14" s="169">
        <v>1164</v>
      </c>
      <c r="H14" s="169">
        <v>448</v>
      </c>
      <c r="I14" s="169">
        <v>0</v>
      </c>
      <c r="J14" s="215">
        <v>0</v>
      </c>
      <c r="K14" s="369"/>
      <c r="L14" s="370"/>
      <c r="M14" s="370"/>
      <c r="N14" s="370"/>
      <c r="O14" s="370"/>
      <c r="P14" s="370"/>
      <c r="Q14" s="370"/>
      <c r="R14" s="366">
        <v>10308</v>
      </c>
      <c r="S14" s="367">
        <v>1</v>
      </c>
      <c r="T14" s="341"/>
    </row>
    <row r="15" spans="2:24" s="147" customFormat="1">
      <c r="B15" s="371">
        <v>6</v>
      </c>
      <c r="C15" s="354" t="s">
        <v>1327</v>
      </c>
      <c r="D15" s="355">
        <v>63</v>
      </c>
      <c r="E15" s="372">
        <v>6</v>
      </c>
      <c r="F15" s="373">
        <v>1</v>
      </c>
      <c r="G15" s="373">
        <v>0</v>
      </c>
      <c r="H15" s="373">
        <v>1</v>
      </c>
      <c r="I15" s="373">
        <v>0</v>
      </c>
      <c r="J15" s="374">
        <v>0</v>
      </c>
      <c r="K15" s="359">
        <v>0</v>
      </c>
      <c r="L15" s="360">
        <v>5</v>
      </c>
      <c r="M15" s="360">
        <v>1</v>
      </c>
      <c r="N15" s="360">
        <v>1</v>
      </c>
      <c r="O15" s="360">
        <v>0</v>
      </c>
      <c r="P15" s="360">
        <v>0</v>
      </c>
      <c r="Q15" s="360">
        <v>1</v>
      </c>
      <c r="R15" s="360">
        <v>56</v>
      </c>
      <c r="S15" s="361">
        <v>0.71679999999999999</v>
      </c>
    </row>
    <row r="16" spans="2:24">
      <c r="B16" s="362">
        <v>7</v>
      </c>
      <c r="C16" s="363" t="s">
        <v>1323</v>
      </c>
      <c r="D16" s="364">
        <v>10</v>
      </c>
      <c r="E16" s="214">
        <v>0</v>
      </c>
      <c r="F16" s="169">
        <v>0</v>
      </c>
      <c r="G16" s="169">
        <v>0</v>
      </c>
      <c r="H16" s="169">
        <v>0</v>
      </c>
      <c r="I16" s="169">
        <v>0</v>
      </c>
      <c r="J16" s="215">
        <v>0</v>
      </c>
      <c r="K16" s="365">
        <v>0</v>
      </c>
      <c r="L16" s="366">
        <v>0</v>
      </c>
      <c r="M16" s="366">
        <v>0</v>
      </c>
      <c r="N16" s="366">
        <v>0</v>
      </c>
      <c r="O16" s="366">
        <v>0</v>
      </c>
      <c r="P16" s="366">
        <v>0</v>
      </c>
      <c r="Q16" s="366">
        <v>0</v>
      </c>
      <c r="R16" s="366">
        <v>10</v>
      </c>
      <c r="S16" s="367">
        <v>0.66249999999999998</v>
      </c>
    </row>
    <row r="17" spans="2:20">
      <c r="B17" s="362">
        <v>8</v>
      </c>
      <c r="C17" s="363" t="s">
        <v>1324</v>
      </c>
      <c r="D17" s="364">
        <v>53</v>
      </c>
      <c r="E17" s="214">
        <v>6</v>
      </c>
      <c r="F17" s="169">
        <v>1</v>
      </c>
      <c r="G17" s="169">
        <v>0</v>
      </c>
      <c r="H17" s="169">
        <v>1</v>
      </c>
      <c r="I17" s="169">
        <v>0</v>
      </c>
      <c r="J17" s="215">
        <v>0</v>
      </c>
      <c r="K17" s="365">
        <v>0</v>
      </c>
      <c r="L17" s="366">
        <v>5</v>
      </c>
      <c r="M17" s="366">
        <v>1</v>
      </c>
      <c r="N17" s="366">
        <v>1</v>
      </c>
      <c r="O17" s="366">
        <v>0</v>
      </c>
      <c r="P17" s="366">
        <v>0</v>
      </c>
      <c r="Q17" s="366">
        <v>1</v>
      </c>
      <c r="R17" s="366">
        <v>46</v>
      </c>
      <c r="S17" s="367">
        <v>0.72929999999999995</v>
      </c>
    </row>
    <row r="18" spans="2:20" s="147" customFormat="1">
      <c r="B18" s="362">
        <v>9</v>
      </c>
      <c r="C18" s="363" t="s">
        <v>1325</v>
      </c>
      <c r="D18" s="364">
        <v>0</v>
      </c>
      <c r="E18" s="214">
        <v>0</v>
      </c>
      <c r="F18" s="169">
        <v>0</v>
      </c>
      <c r="G18" s="169">
        <v>0</v>
      </c>
      <c r="H18" s="169">
        <v>0</v>
      </c>
      <c r="I18" s="169">
        <v>0</v>
      </c>
      <c r="J18" s="215">
        <v>0</v>
      </c>
      <c r="K18" s="365">
        <v>0</v>
      </c>
      <c r="L18" s="366">
        <v>0</v>
      </c>
      <c r="M18" s="366">
        <v>0</v>
      </c>
      <c r="N18" s="366">
        <v>0</v>
      </c>
      <c r="O18" s="366">
        <v>0</v>
      </c>
      <c r="P18" s="366">
        <v>0</v>
      </c>
      <c r="Q18" s="366">
        <v>0</v>
      </c>
      <c r="R18" s="366">
        <v>0</v>
      </c>
      <c r="S18" s="367">
        <v>0</v>
      </c>
      <c r="T18" s="341"/>
    </row>
    <row r="19" spans="2:20" s="147" customFormat="1" ht="15.75" thickBot="1">
      <c r="B19" s="362">
        <v>10</v>
      </c>
      <c r="C19" s="368" t="s">
        <v>1326</v>
      </c>
      <c r="D19" s="364">
        <v>40</v>
      </c>
      <c r="E19" s="216">
        <v>27</v>
      </c>
      <c r="F19" s="217">
        <v>9</v>
      </c>
      <c r="G19" s="217">
        <v>3</v>
      </c>
      <c r="H19" s="217">
        <v>2</v>
      </c>
      <c r="I19" s="217">
        <v>0</v>
      </c>
      <c r="J19" s="218">
        <v>0</v>
      </c>
      <c r="K19" s="369"/>
      <c r="L19" s="370"/>
      <c r="M19" s="370"/>
      <c r="N19" s="370"/>
      <c r="O19" s="370"/>
      <c r="P19" s="370"/>
      <c r="Q19" s="370"/>
      <c r="R19" s="366">
        <v>40</v>
      </c>
      <c r="S19" s="367">
        <v>1</v>
      </c>
      <c r="T19" s="341"/>
    </row>
    <row r="22" spans="2:20" ht="64.5" customHeight="1">
      <c r="C22" s="376"/>
    </row>
  </sheetData>
  <mergeCells count="4">
    <mergeCell ref="D6:S6"/>
    <mergeCell ref="E7:J7"/>
    <mergeCell ref="K7:Q7"/>
    <mergeCell ref="R7:S7"/>
  </mergeCells>
  <pageMargins left="0.7" right="0.7" top="0.78740157499999996" bottom="0.78740157499999996"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E2E4A-A195-4A98-ADA5-7688E1A90D82}">
  <dimension ref="B1:P208"/>
  <sheetViews>
    <sheetView zoomScale="90" zoomScaleNormal="90" workbookViewId="0"/>
  </sheetViews>
  <sheetFormatPr baseColWidth="10" defaultColWidth="22.42578125" defaultRowHeight="15"/>
  <cols>
    <col min="1" max="1" width="4.28515625" style="136" customWidth="1"/>
    <col min="2" max="2" width="5.7109375" style="174" customWidth="1"/>
    <col min="3" max="3" width="41.140625" style="136" customWidth="1"/>
    <col min="4" max="4" width="29.28515625" style="136" customWidth="1"/>
    <col min="5" max="5" width="31.28515625" style="136" customWidth="1"/>
    <col min="6" max="6" width="32.5703125" style="136" customWidth="1"/>
    <col min="7" max="7" width="15.28515625" style="136" customWidth="1"/>
    <col min="8" max="8" width="32.42578125" style="136" customWidth="1"/>
    <col min="9" max="9" width="25.42578125" style="136" customWidth="1"/>
    <col min="10" max="10" width="26.42578125" style="136" customWidth="1"/>
    <col min="11" max="16384" width="22.42578125" style="136"/>
  </cols>
  <sheetData>
    <row r="1" spans="2:10" s="155" customFormat="1" ht="15" customHeight="1">
      <c r="B1" s="170"/>
    </row>
    <row r="2" spans="2:10" s="407" customFormat="1" ht="18.75">
      <c r="B2" s="410"/>
      <c r="C2" s="146" t="s">
        <v>1328</v>
      </c>
    </row>
    <row r="3" spans="2:10" s="409" customFormat="1" ht="18.75">
      <c r="B3" s="411"/>
      <c r="C3" s="623" t="s">
        <v>660</v>
      </c>
    </row>
    <row r="4" spans="2:10" s="173" customFormat="1">
      <c r="B4" s="171"/>
      <c r="C4" s="148"/>
      <c r="D4" s="172"/>
    </row>
    <row r="5" spans="2:10" s="173" customFormat="1" ht="15.75" thickBot="1">
      <c r="B5" s="174"/>
      <c r="C5" s="151" t="s">
        <v>162</v>
      </c>
      <c r="D5" s="151" t="s">
        <v>163</v>
      </c>
      <c r="E5" s="151" t="s">
        <v>164</v>
      </c>
      <c r="F5" s="151" t="s">
        <v>284</v>
      </c>
      <c r="G5" s="151" t="s">
        <v>285</v>
      </c>
      <c r="H5" s="175" t="s">
        <v>286</v>
      </c>
      <c r="I5" s="151" t="s">
        <v>287</v>
      </c>
    </row>
    <row r="6" spans="2:10" s="173" customFormat="1" ht="52.5" customHeight="1" thickBot="1">
      <c r="B6" s="174"/>
      <c r="C6" s="176" t="s">
        <v>1329</v>
      </c>
      <c r="D6" s="177" t="s">
        <v>1330</v>
      </c>
      <c r="E6" s="177" t="s">
        <v>1331</v>
      </c>
      <c r="F6" s="177" t="s">
        <v>1332</v>
      </c>
      <c r="G6" s="178" t="s">
        <v>1333</v>
      </c>
      <c r="H6" s="179" t="s">
        <v>1334</v>
      </c>
      <c r="I6" s="180" t="s">
        <v>1335</v>
      </c>
    </row>
    <row r="7" spans="2:10" s="173" customFormat="1" ht="11.25" customHeight="1" thickBot="1">
      <c r="B7" s="181"/>
      <c r="C7" s="182"/>
      <c r="D7" s="183"/>
      <c r="E7" s="183"/>
      <c r="F7" s="183"/>
      <c r="G7" s="183"/>
      <c r="H7" s="184"/>
      <c r="I7" s="183"/>
    </row>
    <row r="8" spans="2:10" s="173" customFormat="1" ht="27" customHeight="1">
      <c r="B8" s="185">
        <v>1</v>
      </c>
      <c r="C8" s="186" t="s">
        <v>1336</v>
      </c>
      <c r="D8" s="275" t="s">
        <v>557</v>
      </c>
      <c r="E8" s="187">
        <v>248</v>
      </c>
      <c r="F8" s="188" t="s">
        <v>595</v>
      </c>
      <c r="G8" s="189">
        <v>2024</v>
      </c>
      <c r="H8" s="292">
        <v>-0.1502</v>
      </c>
      <c r="I8" s="190" t="s">
        <v>567</v>
      </c>
      <c r="J8" s="296"/>
    </row>
    <row r="9" spans="2:10" s="173" customFormat="1">
      <c r="B9" s="191">
        <v>2</v>
      </c>
      <c r="C9" s="186" t="s">
        <v>1337</v>
      </c>
      <c r="D9" s="275" t="s">
        <v>558</v>
      </c>
      <c r="E9" s="187">
        <v>11</v>
      </c>
      <c r="F9" s="192" t="s">
        <v>596</v>
      </c>
      <c r="G9" s="193">
        <v>2024</v>
      </c>
      <c r="H9" s="293">
        <v>-0.75719999999999998</v>
      </c>
      <c r="I9" s="190" t="s">
        <v>568</v>
      </c>
      <c r="J9" s="296"/>
    </row>
    <row r="10" spans="2:10" s="173" customFormat="1" ht="25.5" customHeight="1">
      <c r="B10" s="191">
        <v>3</v>
      </c>
      <c r="C10" s="186" t="s">
        <v>1338</v>
      </c>
      <c r="D10" s="275" t="s">
        <v>559</v>
      </c>
      <c r="E10" s="187">
        <v>8</v>
      </c>
      <c r="F10" s="192" t="s">
        <v>597</v>
      </c>
      <c r="G10" s="193">
        <v>2024</v>
      </c>
      <c r="H10" s="293">
        <v>2.3984999999999999</v>
      </c>
      <c r="I10" s="190" t="s">
        <v>569</v>
      </c>
      <c r="J10" s="296"/>
    </row>
    <row r="11" spans="2:10" s="173" customFormat="1">
      <c r="B11" s="191">
        <v>4</v>
      </c>
      <c r="C11" s="194" t="s">
        <v>1339</v>
      </c>
      <c r="D11" s="275" t="s">
        <v>560</v>
      </c>
      <c r="E11" s="187">
        <v>0</v>
      </c>
      <c r="F11" s="192" t="s">
        <v>598</v>
      </c>
      <c r="G11" s="193">
        <v>2024</v>
      </c>
      <c r="H11" s="293">
        <v>-0.79410000000000003</v>
      </c>
      <c r="I11" s="190" t="s">
        <v>570</v>
      </c>
      <c r="J11" s="296"/>
    </row>
    <row r="12" spans="2:10" s="198" customFormat="1">
      <c r="B12" s="191">
        <v>5</v>
      </c>
      <c r="C12" s="195" t="s">
        <v>1340</v>
      </c>
      <c r="D12" s="275" t="s">
        <v>561</v>
      </c>
      <c r="E12" s="187">
        <v>18</v>
      </c>
      <c r="F12" s="196" t="s">
        <v>599</v>
      </c>
      <c r="G12" s="197">
        <v>2024</v>
      </c>
      <c r="H12" s="294">
        <v>1.9515</v>
      </c>
      <c r="I12" s="190" t="s">
        <v>571</v>
      </c>
      <c r="J12" s="296"/>
    </row>
    <row r="13" spans="2:10" s="173" customFormat="1" ht="24">
      <c r="B13" s="191">
        <v>6</v>
      </c>
      <c r="C13" s="194" t="s">
        <v>1341</v>
      </c>
      <c r="D13" s="275" t="s">
        <v>562</v>
      </c>
      <c r="E13" s="187">
        <v>42</v>
      </c>
      <c r="F13" s="192" t="s">
        <v>600</v>
      </c>
      <c r="G13" s="193">
        <v>2024</v>
      </c>
      <c r="H13" s="293">
        <v>-8.4500000000000006E-2</v>
      </c>
      <c r="I13" s="190" t="s">
        <v>572</v>
      </c>
      <c r="J13" s="296"/>
    </row>
    <row r="14" spans="2:10" s="173" customFormat="1" ht="30">
      <c r="B14" s="191">
        <v>7</v>
      </c>
      <c r="C14" s="194" t="s">
        <v>1342</v>
      </c>
      <c r="D14" s="275" t="s">
        <v>563</v>
      </c>
      <c r="E14" s="187">
        <v>27</v>
      </c>
      <c r="F14" s="192" t="s">
        <v>601</v>
      </c>
      <c r="G14" s="193">
        <v>2024</v>
      </c>
      <c r="H14" s="293">
        <v>-0.76600000000000001</v>
      </c>
      <c r="I14" s="190" t="s">
        <v>573</v>
      </c>
      <c r="J14" s="296"/>
    </row>
    <row r="15" spans="2:10" s="173" customFormat="1" ht="24">
      <c r="B15" s="191">
        <v>8</v>
      </c>
      <c r="C15" s="194" t="s">
        <v>1343</v>
      </c>
      <c r="D15" s="275" t="s">
        <v>564</v>
      </c>
      <c r="E15" s="187">
        <v>5</v>
      </c>
      <c r="F15" s="192" t="s">
        <v>602</v>
      </c>
      <c r="G15" s="193">
        <v>2024</v>
      </c>
      <c r="H15" s="293">
        <v>-0.78129999999999999</v>
      </c>
      <c r="I15" s="190" t="s">
        <v>574</v>
      </c>
      <c r="J15" s="296"/>
    </row>
    <row r="16" spans="2:10" s="173" customFormat="1" ht="24">
      <c r="B16" s="199">
        <v>9</v>
      </c>
      <c r="C16" s="195" t="s">
        <v>1111</v>
      </c>
      <c r="D16" s="275" t="s">
        <v>565</v>
      </c>
      <c r="E16" s="187">
        <v>5514</v>
      </c>
      <c r="F16" s="192" t="s">
        <v>603</v>
      </c>
      <c r="G16" s="193">
        <v>2024</v>
      </c>
      <c r="H16" s="293">
        <v>0.96289999999999998</v>
      </c>
      <c r="I16" s="190" t="s">
        <v>575</v>
      </c>
      <c r="J16" s="296"/>
    </row>
    <row r="17" spans="2:16" s="173" customFormat="1" ht="96.75" thickBot="1">
      <c r="B17" s="199">
        <v>10</v>
      </c>
      <c r="C17" s="195" t="s">
        <v>1441</v>
      </c>
      <c r="D17" s="275" t="s">
        <v>566</v>
      </c>
      <c r="E17" s="276">
        <v>150</v>
      </c>
      <c r="F17" s="192" t="s">
        <v>604</v>
      </c>
      <c r="G17" s="193">
        <v>2024</v>
      </c>
      <c r="H17" s="295">
        <v>-0.55789999999999995</v>
      </c>
      <c r="I17" s="190" t="s">
        <v>576</v>
      </c>
      <c r="J17" s="296"/>
    </row>
    <row r="18" spans="2:16">
      <c r="C18" s="147" t="s">
        <v>1344</v>
      </c>
    </row>
    <row r="19" spans="2:16" ht="23.25" customHeight="1"/>
    <row r="20" spans="2:16" ht="93" customHeight="1">
      <c r="B20" s="136"/>
      <c r="C20" s="820" t="s">
        <v>1526</v>
      </c>
      <c r="D20" s="820"/>
      <c r="E20" s="820"/>
      <c r="F20" s="820"/>
      <c r="G20" s="820"/>
      <c r="H20" s="820"/>
      <c r="I20" s="820"/>
      <c r="J20" s="820"/>
      <c r="K20" s="820"/>
      <c r="L20" s="820"/>
      <c r="M20" s="820"/>
      <c r="N20" s="820"/>
      <c r="O20" s="820"/>
      <c r="P20" s="820"/>
    </row>
    <row r="21" spans="2:16" ht="63.75" customHeight="1">
      <c r="B21" s="136"/>
      <c r="C21" s="820" t="s">
        <v>1527</v>
      </c>
      <c r="D21" s="820"/>
      <c r="E21" s="820"/>
      <c r="F21" s="820"/>
      <c r="G21" s="820"/>
      <c r="H21" s="820"/>
      <c r="I21" s="820"/>
      <c r="J21" s="820"/>
      <c r="K21" s="820"/>
      <c r="L21" s="820"/>
      <c r="M21" s="820"/>
      <c r="N21" s="820"/>
      <c r="O21" s="820"/>
      <c r="P21" s="820"/>
    </row>
    <row r="22" spans="2:16" ht="35.25" customHeight="1">
      <c r="B22" s="136"/>
      <c r="C22" s="820" t="s">
        <v>1528</v>
      </c>
      <c r="D22" s="820"/>
      <c r="E22" s="820"/>
      <c r="F22" s="820"/>
      <c r="G22" s="820"/>
      <c r="H22" s="820"/>
      <c r="I22" s="820"/>
      <c r="J22" s="820"/>
      <c r="K22" s="820"/>
      <c r="L22" s="820"/>
      <c r="M22" s="820"/>
      <c r="N22" s="820"/>
      <c r="O22" s="820"/>
      <c r="P22" s="820"/>
    </row>
    <row r="23" spans="2:16" ht="20.25" customHeight="1">
      <c r="B23" s="136"/>
      <c r="C23" s="820" t="s">
        <v>1529</v>
      </c>
      <c r="D23" s="820"/>
      <c r="E23" s="820"/>
      <c r="F23" s="820"/>
      <c r="G23" s="820"/>
      <c r="H23" s="820"/>
      <c r="I23" s="820"/>
      <c r="J23" s="820"/>
      <c r="K23" s="820"/>
      <c r="L23" s="820"/>
      <c r="M23" s="820"/>
      <c r="N23" s="820"/>
      <c r="O23" s="820"/>
      <c r="P23" s="820"/>
    </row>
    <row r="24" spans="2:16" ht="20.25" customHeight="1">
      <c r="B24" s="136"/>
      <c r="C24" s="820" t="s">
        <v>1530</v>
      </c>
      <c r="D24" s="820"/>
      <c r="E24" s="820"/>
      <c r="F24" s="820"/>
      <c r="G24" s="820"/>
      <c r="H24" s="820"/>
      <c r="I24" s="820"/>
      <c r="J24" s="820"/>
      <c r="K24" s="820"/>
      <c r="L24" s="820"/>
      <c r="M24" s="820"/>
      <c r="N24" s="820"/>
      <c r="O24" s="820"/>
      <c r="P24" s="820"/>
    </row>
    <row r="25" spans="2:16" ht="18.75" customHeight="1">
      <c r="B25" s="136"/>
      <c r="C25" s="820" t="s">
        <v>1531</v>
      </c>
      <c r="D25" s="820"/>
      <c r="E25" s="820"/>
      <c r="F25" s="820"/>
      <c r="G25" s="820"/>
      <c r="H25" s="820"/>
      <c r="I25" s="820"/>
      <c r="J25" s="820"/>
      <c r="K25" s="820"/>
      <c r="L25" s="820"/>
      <c r="M25" s="820"/>
      <c r="N25" s="820"/>
      <c r="O25" s="820"/>
      <c r="P25" s="820"/>
    </row>
    <row r="26" spans="2:16" ht="39.75" customHeight="1">
      <c r="B26" s="136"/>
      <c r="C26" s="820" t="s">
        <v>1532</v>
      </c>
      <c r="D26" s="820"/>
      <c r="E26" s="820"/>
      <c r="F26" s="820"/>
      <c r="G26" s="820"/>
      <c r="H26" s="820"/>
      <c r="I26" s="820"/>
      <c r="J26" s="820"/>
      <c r="K26" s="820"/>
      <c r="L26" s="820"/>
      <c r="M26" s="820"/>
      <c r="N26" s="820"/>
      <c r="O26" s="820"/>
      <c r="P26" s="820"/>
    </row>
    <row r="27" spans="2:16" ht="38.25" customHeight="1">
      <c r="B27" s="136"/>
      <c r="C27" s="820" t="s">
        <v>1533</v>
      </c>
      <c r="D27" s="820"/>
      <c r="E27" s="820"/>
      <c r="F27" s="820"/>
      <c r="G27" s="820"/>
      <c r="H27" s="820"/>
      <c r="I27" s="820"/>
      <c r="J27" s="820"/>
      <c r="K27" s="820"/>
      <c r="L27" s="820"/>
      <c r="M27" s="820"/>
      <c r="N27" s="820"/>
      <c r="O27" s="820"/>
      <c r="P27" s="820"/>
    </row>
    <row r="28" spans="2:16" ht="69" customHeight="1">
      <c r="B28" s="136"/>
      <c r="C28" s="820" t="s">
        <v>1534</v>
      </c>
      <c r="D28" s="820"/>
      <c r="E28" s="820"/>
      <c r="F28" s="820"/>
      <c r="G28" s="820"/>
      <c r="H28" s="820"/>
      <c r="I28" s="820"/>
      <c r="J28" s="820"/>
      <c r="K28" s="820"/>
      <c r="L28" s="820"/>
      <c r="M28" s="820"/>
      <c r="N28" s="820"/>
      <c r="O28" s="820"/>
      <c r="P28" s="820"/>
    </row>
    <row r="29" spans="2:16">
      <c r="B29" s="136"/>
    </row>
    <row r="30" spans="2:16">
      <c r="B30" s="136"/>
    </row>
    <row r="31" spans="2:16">
      <c r="B31" s="136"/>
      <c r="C31" s="136" t="s">
        <v>1345</v>
      </c>
    </row>
    <row r="32" spans="2:16" ht="62.25" customHeight="1">
      <c r="B32" s="136"/>
      <c r="C32" s="200" t="s">
        <v>323</v>
      </c>
      <c r="D32" s="821" t="s">
        <v>1346</v>
      </c>
      <c r="E32" s="822"/>
      <c r="F32" s="823" t="s">
        <v>1347</v>
      </c>
      <c r="G32" s="152"/>
      <c r="H32" s="826"/>
      <c r="I32" s="826"/>
    </row>
    <row r="33" spans="2:8">
      <c r="B33" s="136"/>
      <c r="C33" s="200" t="s">
        <v>1353</v>
      </c>
      <c r="D33" s="201" t="s">
        <v>1348</v>
      </c>
      <c r="E33" s="201" t="s">
        <v>1349</v>
      </c>
      <c r="F33" s="824"/>
      <c r="G33" s="202"/>
      <c r="H33" s="202"/>
    </row>
    <row r="34" spans="2:8">
      <c r="B34" s="203"/>
      <c r="C34" s="200" t="s">
        <v>1336</v>
      </c>
      <c r="D34" s="200" t="s">
        <v>1336</v>
      </c>
      <c r="E34" s="297" t="s">
        <v>336</v>
      </c>
      <c r="F34" s="823" t="s">
        <v>1535</v>
      </c>
      <c r="G34" s="203"/>
      <c r="H34" s="203"/>
    </row>
    <row r="35" spans="2:8">
      <c r="B35" s="203"/>
      <c r="C35" s="200" t="s">
        <v>1336</v>
      </c>
      <c r="D35" s="200" t="s">
        <v>1336</v>
      </c>
      <c r="E35" s="297" t="s">
        <v>337</v>
      </c>
      <c r="F35" s="824"/>
      <c r="G35" s="203"/>
      <c r="H35" s="203"/>
    </row>
    <row r="36" spans="2:8">
      <c r="B36" s="203"/>
      <c r="C36" s="200" t="s">
        <v>1336</v>
      </c>
      <c r="D36" s="200" t="s">
        <v>1336</v>
      </c>
      <c r="E36" s="297" t="s">
        <v>338</v>
      </c>
      <c r="F36" s="824"/>
      <c r="G36" s="203"/>
      <c r="H36" s="203"/>
    </row>
    <row r="37" spans="2:8">
      <c r="B37" s="203"/>
      <c r="C37" s="200" t="s">
        <v>1336</v>
      </c>
      <c r="D37" s="200" t="s">
        <v>1336</v>
      </c>
      <c r="E37" s="297" t="s">
        <v>339</v>
      </c>
      <c r="F37" s="824"/>
      <c r="G37" s="203"/>
      <c r="H37" s="203"/>
    </row>
    <row r="38" spans="2:8">
      <c r="B38" s="203"/>
      <c r="C38" s="200" t="s">
        <v>1336</v>
      </c>
      <c r="D38" s="200" t="s">
        <v>1336</v>
      </c>
      <c r="E38" s="297" t="s">
        <v>340</v>
      </c>
      <c r="F38" s="824"/>
      <c r="G38" s="203"/>
      <c r="H38" s="203"/>
    </row>
    <row r="39" spans="2:8">
      <c r="B39" s="203"/>
      <c r="C39" s="200" t="s">
        <v>1336</v>
      </c>
      <c r="D39" s="200" t="s">
        <v>1336</v>
      </c>
      <c r="E39" s="297" t="s">
        <v>341</v>
      </c>
      <c r="F39" s="824"/>
      <c r="G39" s="203"/>
      <c r="H39" s="203"/>
    </row>
    <row r="40" spans="2:8">
      <c r="B40" s="203"/>
      <c r="C40" s="200" t="s">
        <v>1336</v>
      </c>
      <c r="D40" s="200" t="s">
        <v>1336</v>
      </c>
      <c r="E40" s="297" t="s">
        <v>342</v>
      </c>
      <c r="F40" s="824"/>
      <c r="G40" s="203"/>
      <c r="H40" s="203"/>
    </row>
    <row r="41" spans="2:8">
      <c r="B41" s="203"/>
      <c r="C41" s="200" t="s">
        <v>1336</v>
      </c>
      <c r="D41" s="200" t="s">
        <v>1336</v>
      </c>
      <c r="E41" s="297" t="s">
        <v>343</v>
      </c>
      <c r="F41" s="824"/>
      <c r="G41" s="203"/>
      <c r="H41" s="203"/>
    </row>
    <row r="42" spans="2:8">
      <c r="B42" s="203"/>
      <c r="C42" s="200" t="s">
        <v>1336</v>
      </c>
      <c r="D42" s="200" t="s">
        <v>1336</v>
      </c>
      <c r="E42" s="297" t="s">
        <v>344</v>
      </c>
      <c r="F42" s="824"/>
      <c r="G42" s="203"/>
      <c r="H42" s="203"/>
    </row>
    <row r="43" spans="2:8">
      <c r="B43" s="203"/>
      <c r="C43" s="200" t="s">
        <v>1336</v>
      </c>
      <c r="D43" s="200" t="s">
        <v>1336</v>
      </c>
      <c r="E43" s="297" t="s">
        <v>345</v>
      </c>
      <c r="F43" s="825"/>
      <c r="G43" s="203"/>
      <c r="H43" s="203"/>
    </row>
    <row r="44" spans="2:8">
      <c r="B44" s="203"/>
      <c r="C44" s="200" t="s">
        <v>1337</v>
      </c>
      <c r="D44" s="200" t="s">
        <v>1350</v>
      </c>
      <c r="E44" s="297" t="s">
        <v>357</v>
      </c>
      <c r="F44" s="823" t="s">
        <v>1358</v>
      </c>
      <c r="G44" s="203"/>
      <c r="H44" s="203"/>
    </row>
    <row r="45" spans="2:8">
      <c r="B45" s="203"/>
      <c r="C45" s="200" t="s">
        <v>1337</v>
      </c>
      <c r="D45" s="200" t="s">
        <v>1350</v>
      </c>
      <c r="E45" s="297" t="s">
        <v>358</v>
      </c>
      <c r="F45" s="824"/>
      <c r="G45" s="203"/>
      <c r="H45" s="203"/>
    </row>
    <row r="46" spans="2:8">
      <c r="B46" s="203"/>
      <c r="C46" s="200" t="s">
        <v>1337</v>
      </c>
      <c r="D46" s="200" t="s">
        <v>1350</v>
      </c>
      <c r="E46" s="297" t="s">
        <v>359</v>
      </c>
      <c r="F46" s="824"/>
      <c r="G46" s="203"/>
    </row>
    <row r="47" spans="2:8">
      <c r="B47" s="203"/>
      <c r="C47" s="200" t="s">
        <v>1337</v>
      </c>
      <c r="D47" s="200" t="s">
        <v>1350</v>
      </c>
      <c r="E47" s="297" t="s">
        <v>360</v>
      </c>
      <c r="F47" s="824"/>
      <c r="G47" s="203"/>
    </row>
    <row r="48" spans="2:8">
      <c r="B48" s="203"/>
      <c r="C48" s="200" t="s">
        <v>1337</v>
      </c>
      <c r="D48" s="200" t="s">
        <v>1350</v>
      </c>
      <c r="E48" s="297" t="s">
        <v>361</v>
      </c>
      <c r="F48" s="824"/>
      <c r="G48" s="203"/>
    </row>
    <row r="49" spans="2:7">
      <c r="B49" s="203"/>
      <c r="C49" s="200" t="s">
        <v>1337</v>
      </c>
      <c r="D49" s="200" t="s">
        <v>1350</v>
      </c>
      <c r="E49" s="297" t="s">
        <v>346</v>
      </c>
      <c r="F49" s="824"/>
      <c r="G49" s="203"/>
    </row>
    <row r="50" spans="2:7">
      <c r="B50" s="203"/>
      <c r="C50" s="200" t="s">
        <v>1337</v>
      </c>
      <c r="D50" s="200" t="s">
        <v>1350</v>
      </c>
      <c r="E50" s="297" t="s">
        <v>347</v>
      </c>
      <c r="F50" s="824"/>
      <c r="G50" s="203"/>
    </row>
    <row r="51" spans="2:7">
      <c r="B51" s="203"/>
      <c r="C51" s="200" t="s">
        <v>1337</v>
      </c>
      <c r="D51" s="200" t="s">
        <v>1350</v>
      </c>
      <c r="E51" s="297" t="s">
        <v>348</v>
      </c>
      <c r="F51" s="824"/>
      <c r="G51" s="203"/>
    </row>
    <row r="52" spans="2:7">
      <c r="B52" s="203"/>
      <c r="C52" s="200" t="s">
        <v>1337</v>
      </c>
      <c r="D52" s="200" t="s">
        <v>1350</v>
      </c>
      <c r="E52" s="297" t="s">
        <v>349</v>
      </c>
      <c r="F52" s="824"/>
      <c r="G52" s="203"/>
    </row>
    <row r="53" spans="2:7">
      <c r="B53" s="203"/>
      <c r="C53" s="200" t="s">
        <v>1337</v>
      </c>
      <c r="D53" s="200" t="s">
        <v>1350</v>
      </c>
      <c r="E53" s="297" t="s">
        <v>350</v>
      </c>
      <c r="F53" s="824"/>
    </row>
    <row r="54" spans="2:7">
      <c r="B54" s="203"/>
      <c r="C54" s="200" t="s">
        <v>1337</v>
      </c>
      <c r="D54" s="200" t="s">
        <v>1350</v>
      </c>
      <c r="E54" s="297" t="s">
        <v>351</v>
      </c>
      <c r="F54" s="824"/>
    </row>
    <row r="55" spans="2:7">
      <c r="B55" s="203"/>
      <c r="C55" s="200" t="s">
        <v>1337</v>
      </c>
      <c r="D55" s="200" t="s">
        <v>1350</v>
      </c>
      <c r="E55" s="297" t="s">
        <v>352</v>
      </c>
      <c r="F55" s="824"/>
    </row>
    <row r="56" spans="2:7">
      <c r="B56" s="203"/>
      <c r="C56" s="200" t="s">
        <v>1337</v>
      </c>
      <c r="D56" s="200" t="s">
        <v>1350</v>
      </c>
      <c r="E56" s="297" t="s">
        <v>353</v>
      </c>
      <c r="F56" s="824"/>
    </row>
    <row r="57" spans="2:7">
      <c r="B57" s="203"/>
      <c r="C57" s="200" t="s">
        <v>1337</v>
      </c>
      <c r="D57" s="200" t="s">
        <v>1350</v>
      </c>
      <c r="E57" s="297" t="s">
        <v>354</v>
      </c>
      <c r="F57" s="824"/>
    </row>
    <row r="58" spans="2:7">
      <c r="B58" s="203"/>
      <c r="C58" s="200" t="s">
        <v>1337</v>
      </c>
      <c r="D58" s="200" t="s">
        <v>1350</v>
      </c>
      <c r="E58" s="297" t="s">
        <v>355</v>
      </c>
      <c r="F58" s="824"/>
    </row>
    <row r="59" spans="2:7">
      <c r="B59" s="203"/>
      <c r="C59" s="200" t="s">
        <v>1337</v>
      </c>
      <c r="D59" s="200" t="s">
        <v>1350</v>
      </c>
      <c r="E59" s="297" t="s">
        <v>356</v>
      </c>
      <c r="F59" s="825"/>
    </row>
    <row r="60" spans="2:7" ht="14.45" customHeight="1">
      <c r="B60" s="203"/>
      <c r="C60" s="200" t="s">
        <v>1337</v>
      </c>
      <c r="D60" s="200" t="s">
        <v>1351</v>
      </c>
      <c r="E60" s="297" t="s">
        <v>387</v>
      </c>
      <c r="F60" s="823" t="s">
        <v>1359</v>
      </c>
    </row>
    <row r="61" spans="2:7">
      <c r="B61" s="203"/>
      <c r="C61" s="200" t="s">
        <v>1337</v>
      </c>
      <c r="D61" s="200" t="s">
        <v>1351</v>
      </c>
      <c r="E61" s="297" t="s">
        <v>388</v>
      </c>
      <c r="F61" s="824"/>
    </row>
    <row r="62" spans="2:7" ht="14.45" customHeight="1">
      <c r="B62" s="203"/>
      <c r="C62" s="200" t="s">
        <v>1354</v>
      </c>
      <c r="D62" s="200" t="s">
        <v>1354</v>
      </c>
      <c r="E62" s="297" t="s">
        <v>405</v>
      </c>
      <c r="F62" s="823" t="s">
        <v>1360</v>
      </c>
    </row>
    <row r="63" spans="2:7">
      <c r="B63" s="203"/>
      <c r="C63" s="200" t="s">
        <v>1354</v>
      </c>
      <c r="D63" s="200" t="s">
        <v>1354</v>
      </c>
      <c r="E63" s="297" t="s">
        <v>406</v>
      </c>
      <c r="F63" s="824"/>
    </row>
    <row r="64" spans="2:7">
      <c r="B64" s="203"/>
      <c r="C64" s="200" t="s">
        <v>1354</v>
      </c>
      <c r="D64" s="200" t="s">
        <v>1354</v>
      </c>
      <c r="E64" s="297" t="s">
        <v>407</v>
      </c>
      <c r="F64" s="824"/>
    </row>
    <row r="65" spans="2:6">
      <c r="B65" s="203"/>
      <c r="C65" s="200" t="s">
        <v>1354</v>
      </c>
      <c r="D65" s="200" t="s">
        <v>1354</v>
      </c>
      <c r="E65" s="297" t="s">
        <v>408</v>
      </c>
      <c r="F65" s="824"/>
    </row>
    <row r="66" spans="2:6">
      <c r="B66" s="203"/>
      <c r="C66" s="200" t="s">
        <v>1354</v>
      </c>
      <c r="D66" s="200" t="s">
        <v>1354</v>
      </c>
      <c r="E66" s="297" t="s">
        <v>409</v>
      </c>
      <c r="F66" s="824"/>
    </row>
    <row r="67" spans="2:6">
      <c r="B67" s="203"/>
      <c r="C67" s="200" t="s">
        <v>1354</v>
      </c>
      <c r="D67" s="200" t="s">
        <v>1354</v>
      </c>
      <c r="E67" s="297" t="s">
        <v>410</v>
      </c>
      <c r="F67" s="824"/>
    </row>
    <row r="68" spans="2:6">
      <c r="B68" s="203"/>
      <c r="C68" s="200" t="s">
        <v>1354</v>
      </c>
      <c r="D68" s="200" t="s">
        <v>1354</v>
      </c>
      <c r="E68" s="297" t="s">
        <v>411</v>
      </c>
      <c r="F68" s="824"/>
    </row>
    <row r="69" spans="2:6">
      <c r="B69" s="203"/>
      <c r="C69" s="200" t="s">
        <v>1354</v>
      </c>
      <c r="D69" s="200" t="s">
        <v>1354</v>
      </c>
      <c r="E69" s="297" t="s">
        <v>412</v>
      </c>
      <c r="F69" s="825"/>
    </row>
    <row r="70" spans="2:6" ht="14.45" customHeight="1">
      <c r="B70" s="203"/>
      <c r="C70" s="200" t="s">
        <v>1352</v>
      </c>
      <c r="D70" s="200" t="s">
        <v>1352</v>
      </c>
      <c r="E70" s="297" t="s">
        <v>398</v>
      </c>
      <c r="F70" s="823" t="s">
        <v>1536</v>
      </c>
    </row>
    <row r="71" spans="2:6">
      <c r="B71" s="203"/>
      <c r="C71" s="200" t="s">
        <v>1352</v>
      </c>
      <c r="D71" s="200" t="s">
        <v>1352</v>
      </c>
      <c r="E71" s="297" t="s">
        <v>399</v>
      </c>
      <c r="F71" s="824"/>
    </row>
    <row r="72" spans="2:6">
      <c r="B72" s="203"/>
      <c r="C72" s="200" t="s">
        <v>1352</v>
      </c>
      <c r="D72" s="200" t="s">
        <v>1352</v>
      </c>
      <c r="E72" s="297" t="s">
        <v>400</v>
      </c>
      <c r="F72" s="824"/>
    </row>
    <row r="73" spans="2:6">
      <c r="B73" s="203"/>
      <c r="C73" s="200" t="s">
        <v>1352</v>
      </c>
      <c r="D73" s="200" t="s">
        <v>1352</v>
      </c>
      <c r="E73" s="297" t="s">
        <v>401</v>
      </c>
      <c r="F73" s="824"/>
    </row>
    <row r="74" spans="2:6">
      <c r="B74" s="203"/>
      <c r="C74" s="200" t="s">
        <v>1352</v>
      </c>
      <c r="D74" s="200" t="s">
        <v>1352</v>
      </c>
      <c r="E74" s="297" t="s">
        <v>402</v>
      </c>
      <c r="F74" s="824"/>
    </row>
    <row r="75" spans="2:6">
      <c r="B75" s="203"/>
      <c r="C75" s="200" t="s">
        <v>1352</v>
      </c>
      <c r="D75" s="200" t="s">
        <v>1352</v>
      </c>
      <c r="E75" s="297" t="s">
        <v>403</v>
      </c>
      <c r="F75" s="824"/>
    </row>
    <row r="76" spans="2:6">
      <c r="B76" s="203"/>
      <c r="C76" s="200" t="s">
        <v>1352</v>
      </c>
      <c r="D76" s="200" t="s">
        <v>1352</v>
      </c>
      <c r="E76" s="297" t="s">
        <v>404</v>
      </c>
      <c r="F76" s="825"/>
    </row>
    <row r="77" spans="2:6">
      <c r="B77" s="203"/>
      <c r="C77" s="200" t="s">
        <v>1340</v>
      </c>
      <c r="D77" s="200" t="s">
        <v>1355</v>
      </c>
      <c r="E77" s="297" t="s">
        <v>324</v>
      </c>
      <c r="F77" s="823" t="s">
        <v>1537</v>
      </c>
    </row>
    <row r="78" spans="2:6">
      <c r="B78" s="203"/>
      <c r="C78" s="200" t="s">
        <v>1340</v>
      </c>
      <c r="D78" s="200" t="s">
        <v>1355</v>
      </c>
      <c r="E78" s="297" t="s">
        <v>325</v>
      </c>
      <c r="F78" s="824"/>
    </row>
    <row r="79" spans="2:6">
      <c r="B79" s="203"/>
      <c r="C79" s="200" t="s">
        <v>1340</v>
      </c>
      <c r="D79" s="200" t="s">
        <v>1355</v>
      </c>
      <c r="E79" s="297" t="s">
        <v>326</v>
      </c>
      <c r="F79" s="824"/>
    </row>
    <row r="80" spans="2:6">
      <c r="B80" s="203"/>
      <c r="C80" s="200" t="s">
        <v>1340</v>
      </c>
      <c r="D80" s="200" t="s">
        <v>1355</v>
      </c>
      <c r="E80" s="297" t="s">
        <v>327</v>
      </c>
      <c r="F80" s="824"/>
    </row>
    <row r="81" spans="2:6">
      <c r="B81" s="203"/>
      <c r="C81" s="200" t="s">
        <v>1340</v>
      </c>
      <c r="D81" s="200" t="s">
        <v>1355</v>
      </c>
      <c r="E81" s="297" t="s">
        <v>328</v>
      </c>
      <c r="F81" s="824"/>
    </row>
    <row r="82" spans="2:6">
      <c r="B82" s="203"/>
      <c r="C82" s="200" t="s">
        <v>1340</v>
      </c>
      <c r="D82" s="200" t="s">
        <v>1355</v>
      </c>
      <c r="E82" s="297" t="s">
        <v>329</v>
      </c>
      <c r="F82" s="824"/>
    </row>
    <row r="83" spans="2:6">
      <c r="B83" s="203"/>
      <c r="C83" s="200" t="s">
        <v>1340</v>
      </c>
      <c r="D83" s="200" t="s">
        <v>1355</v>
      </c>
      <c r="E83" s="297" t="s">
        <v>330</v>
      </c>
      <c r="F83" s="824"/>
    </row>
    <row r="84" spans="2:6">
      <c r="B84" s="203"/>
      <c r="C84" s="200" t="s">
        <v>1340</v>
      </c>
      <c r="D84" s="200" t="s">
        <v>1355</v>
      </c>
      <c r="E84" s="297" t="s">
        <v>331</v>
      </c>
      <c r="F84" s="824"/>
    </row>
    <row r="85" spans="2:6">
      <c r="B85" s="203"/>
      <c r="C85" s="200" t="s">
        <v>1340</v>
      </c>
      <c r="D85" s="200" t="s">
        <v>1355</v>
      </c>
      <c r="E85" s="297" t="s">
        <v>332</v>
      </c>
      <c r="F85" s="824"/>
    </row>
    <row r="86" spans="2:6">
      <c r="B86" s="203"/>
      <c r="C86" s="200" t="s">
        <v>1340</v>
      </c>
      <c r="D86" s="200" t="s">
        <v>1355</v>
      </c>
      <c r="E86" s="297" t="s">
        <v>333</v>
      </c>
      <c r="F86" s="824"/>
    </row>
    <row r="87" spans="2:6">
      <c r="B87" s="203"/>
      <c r="C87" s="200" t="s">
        <v>1340</v>
      </c>
      <c r="D87" s="200" t="s">
        <v>1355</v>
      </c>
      <c r="E87" s="297" t="s">
        <v>334</v>
      </c>
      <c r="F87" s="824"/>
    </row>
    <row r="88" spans="2:6">
      <c r="B88" s="203"/>
      <c r="C88" s="200" t="s">
        <v>1340</v>
      </c>
      <c r="D88" s="200" t="s">
        <v>1355</v>
      </c>
      <c r="E88" s="297" t="s">
        <v>335</v>
      </c>
      <c r="F88" s="825"/>
    </row>
    <row r="89" spans="2:6" ht="14.45" customHeight="1">
      <c r="B89" s="203"/>
      <c r="C89" s="200" t="s">
        <v>1341</v>
      </c>
      <c r="D89" s="200" t="s">
        <v>1356</v>
      </c>
      <c r="E89" s="297" t="s">
        <v>396</v>
      </c>
      <c r="F89" s="823" t="s">
        <v>1538</v>
      </c>
    </row>
    <row r="90" spans="2:6">
      <c r="B90" s="203"/>
      <c r="C90" s="200" t="s">
        <v>1341</v>
      </c>
      <c r="D90" s="200" t="s">
        <v>1356</v>
      </c>
      <c r="E90" s="297" t="s">
        <v>397</v>
      </c>
      <c r="F90" s="824"/>
    </row>
    <row r="91" spans="2:6">
      <c r="B91" s="203"/>
      <c r="C91" s="200" t="s">
        <v>1341</v>
      </c>
      <c r="D91" s="200" t="s">
        <v>1356</v>
      </c>
      <c r="E91" s="297" t="s">
        <v>389</v>
      </c>
      <c r="F91" s="824"/>
    </row>
    <row r="92" spans="2:6">
      <c r="B92" s="203"/>
      <c r="C92" s="200" t="s">
        <v>1341</v>
      </c>
      <c r="D92" s="200" t="s">
        <v>1356</v>
      </c>
      <c r="E92" s="297" t="s">
        <v>390</v>
      </c>
      <c r="F92" s="824"/>
    </row>
    <row r="93" spans="2:6">
      <c r="B93" s="203"/>
      <c r="C93" s="200" t="s">
        <v>1341</v>
      </c>
      <c r="D93" s="200" t="s">
        <v>1356</v>
      </c>
      <c r="E93" s="297" t="s">
        <v>391</v>
      </c>
      <c r="F93" s="824"/>
    </row>
    <row r="94" spans="2:6">
      <c r="B94" s="203"/>
      <c r="C94" s="200" t="s">
        <v>1341</v>
      </c>
      <c r="D94" s="200" t="s">
        <v>1356</v>
      </c>
      <c r="E94" s="297" t="s">
        <v>392</v>
      </c>
      <c r="F94" s="824"/>
    </row>
    <row r="95" spans="2:6">
      <c r="B95" s="203"/>
      <c r="C95" s="200" t="s">
        <v>1341</v>
      </c>
      <c r="D95" s="200" t="s">
        <v>1356</v>
      </c>
      <c r="E95" s="297" t="s">
        <v>393</v>
      </c>
      <c r="F95" s="824"/>
    </row>
    <row r="96" spans="2:6">
      <c r="B96" s="203"/>
      <c r="C96" s="200" t="s">
        <v>1341</v>
      </c>
      <c r="D96" s="200" t="s">
        <v>1356</v>
      </c>
      <c r="E96" s="297" t="s">
        <v>394</v>
      </c>
      <c r="F96" s="824"/>
    </row>
    <row r="97" spans="2:6">
      <c r="B97" s="203"/>
      <c r="C97" s="200" t="s">
        <v>1341</v>
      </c>
      <c r="D97" s="200" t="s">
        <v>1356</v>
      </c>
      <c r="E97" s="297" t="s">
        <v>395</v>
      </c>
      <c r="F97" s="825"/>
    </row>
    <row r="98" spans="2:6" ht="15" customHeight="1">
      <c r="B98" s="203"/>
      <c r="C98" s="204" t="s">
        <v>1342</v>
      </c>
      <c r="D98" s="200" t="s">
        <v>1357</v>
      </c>
      <c r="E98" s="297" t="s">
        <v>384</v>
      </c>
      <c r="F98" s="823" t="s">
        <v>1539</v>
      </c>
    </row>
    <row r="99" spans="2:6" ht="30">
      <c r="B99" s="203"/>
      <c r="C99" s="204" t="s">
        <v>1342</v>
      </c>
      <c r="D99" s="200" t="s">
        <v>1357</v>
      </c>
      <c r="E99" s="297" t="s">
        <v>385</v>
      </c>
      <c r="F99" s="824"/>
    </row>
    <row r="100" spans="2:6" ht="30">
      <c r="B100" s="203"/>
      <c r="C100" s="204" t="s">
        <v>1342</v>
      </c>
      <c r="D100" s="200" t="s">
        <v>1357</v>
      </c>
      <c r="E100" s="297" t="s">
        <v>386</v>
      </c>
      <c r="F100" s="824"/>
    </row>
    <row r="101" spans="2:6" ht="30">
      <c r="B101" s="203"/>
      <c r="C101" s="204" t="s">
        <v>1342</v>
      </c>
      <c r="D101" s="200" t="s">
        <v>1357</v>
      </c>
      <c r="E101" s="297" t="s">
        <v>362</v>
      </c>
      <c r="F101" s="824"/>
    </row>
    <row r="102" spans="2:6" ht="30">
      <c r="B102" s="203"/>
      <c r="C102" s="204" t="s">
        <v>1342</v>
      </c>
      <c r="D102" s="200" t="s">
        <v>1357</v>
      </c>
      <c r="E102" s="297" t="s">
        <v>363</v>
      </c>
      <c r="F102" s="824"/>
    </row>
    <row r="103" spans="2:6" ht="30">
      <c r="B103" s="203"/>
      <c r="C103" s="204" t="s">
        <v>1342</v>
      </c>
      <c r="D103" s="200" t="s">
        <v>1357</v>
      </c>
      <c r="E103" s="297" t="s">
        <v>364</v>
      </c>
      <c r="F103" s="824"/>
    </row>
    <row r="104" spans="2:6" ht="30">
      <c r="B104" s="203"/>
      <c r="C104" s="204" t="s">
        <v>1342</v>
      </c>
      <c r="D104" s="200" t="s">
        <v>1357</v>
      </c>
      <c r="E104" s="297" t="s">
        <v>365</v>
      </c>
      <c r="F104" s="824"/>
    </row>
    <row r="105" spans="2:6" ht="30">
      <c r="B105" s="203"/>
      <c r="C105" s="204" t="s">
        <v>1342</v>
      </c>
      <c r="D105" s="200" t="s">
        <v>1357</v>
      </c>
      <c r="E105" s="297" t="s">
        <v>366</v>
      </c>
      <c r="F105" s="824"/>
    </row>
    <row r="106" spans="2:6" ht="30">
      <c r="B106" s="203"/>
      <c r="C106" s="204" t="s">
        <v>1342</v>
      </c>
      <c r="D106" s="200" t="s">
        <v>1357</v>
      </c>
      <c r="E106" s="297" t="s">
        <v>367</v>
      </c>
      <c r="F106" s="824"/>
    </row>
    <row r="107" spans="2:6" ht="30">
      <c r="B107" s="203"/>
      <c r="C107" s="204" t="s">
        <v>1342</v>
      </c>
      <c r="D107" s="200" t="s">
        <v>1357</v>
      </c>
      <c r="E107" s="297" t="s">
        <v>368</v>
      </c>
      <c r="F107" s="824"/>
    </row>
    <row r="108" spans="2:6" ht="30">
      <c r="B108" s="203"/>
      <c r="C108" s="204" t="s">
        <v>1342</v>
      </c>
      <c r="D108" s="200" t="s">
        <v>1357</v>
      </c>
      <c r="E108" s="297" t="s">
        <v>369</v>
      </c>
      <c r="F108" s="824"/>
    </row>
    <row r="109" spans="2:6" ht="30">
      <c r="B109" s="203"/>
      <c r="C109" s="204" t="s">
        <v>1342</v>
      </c>
      <c r="D109" s="200" t="s">
        <v>1357</v>
      </c>
      <c r="E109" s="297" t="s">
        <v>370</v>
      </c>
      <c r="F109" s="824"/>
    </row>
    <row r="110" spans="2:6" ht="30">
      <c r="B110" s="203"/>
      <c r="C110" s="204" t="s">
        <v>1342</v>
      </c>
      <c r="D110" s="200" t="s">
        <v>1357</v>
      </c>
      <c r="E110" s="297" t="s">
        <v>371</v>
      </c>
      <c r="F110" s="824"/>
    </row>
    <row r="111" spans="2:6" ht="30">
      <c r="B111" s="203"/>
      <c r="C111" s="204" t="s">
        <v>1342</v>
      </c>
      <c r="D111" s="200" t="s">
        <v>1357</v>
      </c>
      <c r="E111" s="297" t="s">
        <v>372</v>
      </c>
      <c r="F111" s="824"/>
    </row>
    <row r="112" spans="2:6" ht="30">
      <c r="B112" s="203"/>
      <c r="C112" s="204" t="s">
        <v>1342</v>
      </c>
      <c r="D112" s="200" t="s">
        <v>1357</v>
      </c>
      <c r="E112" s="297" t="s">
        <v>373</v>
      </c>
      <c r="F112" s="824"/>
    </row>
    <row r="113" spans="2:6" ht="30">
      <c r="B113" s="203"/>
      <c r="C113" s="204" t="s">
        <v>1342</v>
      </c>
      <c r="D113" s="200" t="s">
        <v>1357</v>
      </c>
      <c r="E113" s="297" t="s">
        <v>374</v>
      </c>
      <c r="F113" s="824"/>
    </row>
    <row r="114" spans="2:6" ht="30">
      <c r="B114" s="203"/>
      <c r="C114" s="204" t="s">
        <v>1342</v>
      </c>
      <c r="D114" s="200" t="s">
        <v>1357</v>
      </c>
      <c r="E114" s="297" t="s">
        <v>375</v>
      </c>
      <c r="F114" s="824"/>
    </row>
    <row r="115" spans="2:6" ht="30">
      <c r="B115" s="203"/>
      <c r="C115" s="204" t="s">
        <v>1342</v>
      </c>
      <c r="D115" s="200" t="s">
        <v>1357</v>
      </c>
      <c r="E115" s="297" t="s">
        <v>376</v>
      </c>
      <c r="F115" s="824"/>
    </row>
    <row r="116" spans="2:6" ht="30">
      <c r="B116" s="203"/>
      <c r="C116" s="204" t="s">
        <v>1342</v>
      </c>
      <c r="D116" s="200" t="s">
        <v>1357</v>
      </c>
      <c r="E116" s="297" t="s">
        <v>377</v>
      </c>
      <c r="F116" s="824"/>
    </row>
    <row r="117" spans="2:6" ht="30">
      <c r="B117" s="203"/>
      <c r="C117" s="204" t="s">
        <v>1342</v>
      </c>
      <c r="D117" s="200" t="s">
        <v>1357</v>
      </c>
      <c r="E117" s="297" t="s">
        <v>378</v>
      </c>
      <c r="F117" s="824"/>
    </row>
    <row r="118" spans="2:6" ht="30">
      <c r="B118" s="203"/>
      <c r="C118" s="204" t="s">
        <v>1342</v>
      </c>
      <c r="D118" s="200" t="s">
        <v>1351</v>
      </c>
      <c r="E118" s="297" t="s">
        <v>379</v>
      </c>
      <c r="F118" s="824"/>
    </row>
    <row r="119" spans="2:6" ht="30">
      <c r="B119" s="203"/>
      <c r="C119" s="204" t="s">
        <v>1342</v>
      </c>
      <c r="D119" s="200" t="s">
        <v>1351</v>
      </c>
      <c r="E119" s="297" t="s">
        <v>380</v>
      </c>
      <c r="F119" s="824"/>
    </row>
    <row r="120" spans="2:6" ht="30">
      <c r="B120" s="203"/>
      <c r="C120" s="204" t="s">
        <v>1342</v>
      </c>
      <c r="D120" s="200" t="s">
        <v>1351</v>
      </c>
      <c r="E120" s="297" t="s">
        <v>381</v>
      </c>
      <c r="F120" s="824"/>
    </row>
    <row r="121" spans="2:6" ht="30">
      <c r="B121" s="203"/>
      <c r="C121" s="204" t="s">
        <v>1342</v>
      </c>
      <c r="D121" s="200" t="s">
        <v>1351</v>
      </c>
      <c r="E121" s="297" t="s">
        <v>382</v>
      </c>
      <c r="F121" s="824"/>
    </row>
    <row r="122" spans="2:6" ht="30">
      <c r="B122" s="203"/>
      <c r="C122" s="204" t="s">
        <v>1342</v>
      </c>
      <c r="D122" s="200" t="s">
        <v>1351</v>
      </c>
      <c r="E122" s="297" t="s">
        <v>383</v>
      </c>
      <c r="F122" s="825"/>
    </row>
    <row r="123" spans="2:6">
      <c r="B123" s="136"/>
      <c r="C123" s="624" t="s">
        <v>1343</v>
      </c>
      <c r="D123" s="624" t="s">
        <v>1343</v>
      </c>
      <c r="E123" s="297" t="s">
        <v>413</v>
      </c>
      <c r="F123" s="827" t="s">
        <v>1540</v>
      </c>
    </row>
    <row r="124" spans="2:6">
      <c r="B124" s="136"/>
      <c r="C124" s="624" t="s">
        <v>1343</v>
      </c>
      <c r="D124" s="624" t="s">
        <v>1343</v>
      </c>
      <c r="E124" s="297" t="s">
        <v>414</v>
      </c>
      <c r="F124" s="828"/>
    </row>
    <row r="125" spans="2:6">
      <c r="B125" s="136"/>
      <c r="C125" s="624" t="s">
        <v>1343</v>
      </c>
      <c r="D125" s="624" t="s">
        <v>1343</v>
      </c>
      <c r="E125" s="297" t="s">
        <v>415</v>
      </c>
      <c r="F125" s="828"/>
    </row>
    <row r="126" spans="2:6">
      <c r="B126" s="136"/>
      <c r="C126" s="624" t="s">
        <v>1343</v>
      </c>
      <c r="D126" s="624" t="s">
        <v>1343</v>
      </c>
      <c r="E126" s="297" t="s">
        <v>416</v>
      </c>
      <c r="F126" s="828"/>
    </row>
    <row r="127" spans="2:6">
      <c r="B127" s="136"/>
      <c r="C127" s="624" t="s">
        <v>1343</v>
      </c>
      <c r="D127" s="624" t="s">
        <v>1343</v>
      </c>
      <c r="E127" s="297" t="s">
        <v>417</v>
      </c>
      <c r="F127" s="828"/>
    </row>
    <row r="128" spans="2:6">
      <c r="B128" s="136"/>
      <c r="C128" s="624" t="s">
        <v>1343</v>
      </c>
      <c r="D128" s="624" t="s">
        <v>1343</v>
      </c>
      <c r="E128" s="297" t="s">
        <v>418</v>
      </c>
      <c r="F128" s="828"/>
    </row>
    <row r="129" spans="2:6">
      <c r="B129" s="136"/>
      <c r="C129" s="624" t="s">
        <v>1343</v>
      </c>
      <c r="D129" s="624" t="s">
        <v>1343</v>
      </c>
      <c r="E129" s="297" t="s">
        <v>419</v>
      </c>
      <c r="F129" s="828"/>
    </row>
    <row r="130" spans="2:6">
      <c r="B130" s="136"/>
      <c r="C130" s="624" t="s">
        <v>1343</v>
      </c>
      <c r="D130" s="624" t="s">
        <v>1343</v>
      </c>
      <c r="E130" s="297" t="s">
        <v>420</v>
      </c>
      <c r="F130" s="828"/>
    </row>
    <row r="131" spans="2:6">
      <c r="B131" s="136"/>
      <c r="C131" s="624" t="s">
        <v>1343</v>
      </c>
      <c r="D131" s="624" t="s">
        <v>1343</v>
      </c>
      <c r="E131" s="297" t="s">
        <v>421</v>
      </c>
      <c r="F131" s="828"/>
    </row>
    <row r="132" spans="2:6">
      <c r="B132" s="136"/>
      <c r="C132" s="624" t="s">
        <v>1343</v>
      </c>
      <c r="D132" s="624" t="s">
        <v>1343</v>
      </c>
      <c r="E132" s="297" t="s">
        <v>422</v>
      </c>
      <c r="F132" s="828"/>
    </row>
    <row r="133" spans="2:6">
      <c r="B133" s="136"/>
      <c r="C133" s="624" t="s">
        <v>1343</v>
      </c>
      <c r="D133" s="624" t="s">
        <v>1343</v>
      </c>
      <c r="E133" s="297" t="s">
        <v>423</v>
      </c>
      <c r="F133" s="828"/>
    </row>
    <row r="134" spans="2:6">
      <c r="B134" s="136"/>
      <c r="C134" s="624" t="s">
        <v>1343</v>
      </c>
      <c r="D134" s="624" t="s">
        <v>1343</v>
      </c>
      <c r="E134" s="297" t="s">
        <v>424</v>
      </c>
      <c r="F134" s="828"/>
    </row>
    <row r="135" spans="2:6">
      <c r="B135" s="136"/>
      <c r="C135" s="624" t="s">
        <v>1343</v>
      </c>
      <c r="D135" s="624" t="s">
        <v>1343</v>
      </c>
      <c r="E135" s="297" t="s">
        <v>425</v>
      </c>
      <c r="F135" s="828"/>
    </row>
    <row r="136" spans="2:6">
      <c r="B136" s="136"/>
      <c r="C136" s="624" t="s">
        <v>1343</v>
      </c>
      <c r="D136" s="624" t="s">
        <v>1343</v>
      </c>
      <c r="E136" s="297" t="s">
        <v>426</v>
      </c>
      <c r="F136" s="828"/>
    </row>
    <row r="137" spans="2:6">
      <c r="B137" s="136"/>
      <c r="C137" s="624" t="s">
        <v>1343</v>
      </c>
      <c r="D137" s="624" t="s">
        <v>1343</v>
      </c>
      <c r="E137" s="297" t="s">
        <v>427</v>
      </c>
      <c r="F137" s="828"/>
    </row>
    <row r="138" spans="2:6">
      <c r="B138" s="136"/>
      <c r="C138" s="624" t="s">
        <v>1343</v>
      </c>
      <c r="D138" s="624" t="s">
        <v>1343</v>
      </c>
      <c r="E138" s="297" t="s">
        <v>428</v>
      </c>
      <c r="F138" s="828"/>
    </row>
    <row r="139" spans="2:6">
      <c r="B139" s="136"/>
      <c r="C139" s="624" t="s">
        <v>1343</v>
      </c>
      <c r="D139" s="624" t="s">
        <v>1343</v>
      </c>
      <c r="E139" s="297" t="s">
        <v>429</v>
      </c>
      <c r="F139" s="828"/>
    </row>
    <row r="140" spans="2:6">
      <c r="B140" s="136"/>
      <c r="C140" s="624" t="s">
        <v>1343</v>
      </c>
      <c r="D140" s="624" t="s">
        <v>1343</v>
      </c>
      <c r="E140" s="297" t="s">
        <v>430</v>
      </c>
      <c r="F140" s="828"/>
    </row>
    <row r="141" spans="2:6">
      <c r="B141" s="136"/>
      <c r="C141" s="624" t="s">
        <v>1343</v>
      </c>
      <c r="D141" s="624" t="s">
        <v>1343</v>
      </c>
      <c r="E141" s="297" t="s">
        <v>431</v>
      </c>
      <c r="F141" s="828"/>
    </row>
    <row r="142" spans="2:6">
      <c r="B142" s="136"/>
      <c r="C142" s="624" t="s">
        <v>1343</v>
      </c>
      <c r="D142" s="624" t="s">
        <v>1343</v>
      </c>
      <c r="E142" s="297" t="s">
        <v>432</v>
      </c>
      <c r="F142" s="828"/>
    </row>
    <row r="143" spans="2:6">
      <c r="B143" s="136"/>
      <c r="C143" s="624" t="s">
        <v>1343</v>
      </c>
      <c r="D143" s="624" t="s">
        <v>1343</v>
      </c>
      <c r="E143" s="297" t="s">
        <v>433</v>
      </c>
      <c r="F143" s="829"/>
    </row>
    <row r="144" spans="2:6">
      <c r="B144" s="136"/>
      <c r="C144" s="629" t="s">
        <v>1111</v>
      </c>
      <c r="D144" s="629" t="s">
        <v>1111</v>
      </c>
      <c r="E144" s="297" t="s">
        <v>434</v>
      </c>
      <c r="F144" s="823" t="s">
        <v>1541</v>
      </c>
    </row>
    <row r="145" spans="2:6">
      <c r="B145" s="136"/>
      <c r="C145" s="629" t="s">
        <v>1111</v>
      </c>
      <c r="D145" s="629" t="s">
        <v>1111</v>
      </c>
      <c r="E145" s="297" t="s">
        <v>435</v>
      </c>
      <c r="F145" s="824"/>
    </row>
    <row r="146" spans="2:6">
      <c r="B146" s="136"/>
      <c r="C146" s="629" t="s">
        <v>1111</v>
      </c>
      <c r="D146" s="629" t="s">
        <v>1111</v>
      </c>
      <c r="E146" s="297" t="s">
        <v>436</v>
      </c>
      <c r="F146" s="824"/>
    </row>
    <row r="147" spans="2:6">
      <c r="B147" s="136"/>
      <c r="C147" s="629" t="s">
        <v>1111</v>
      </c>
      <c r="D147" s="629" t="s">
        <v>1111</v>
      </c>
      <c r="E147" s="297" t="s">
        <v>437</v>
      </c>
      <c r="F147" s="824"/>
    </row>
    <row r="148" spans="2:6">
      <c r="B148" s="136"/>
      <c r="C148" s="629" t="s">
        <v>1111</v>
      </c>
      <c r="D148" s="629" t="s">
        <v>1111</v>
      </c>
      <c r="E148" s="297" t="s">
        <v>438</v>
      </c>
      <c r="F148" s="824"/>
    </row>
    <row r="149" spans="2:6">
      <c r="B149" s="136"/>
      <c r="C149" s="629" t="s">
        <v>1111</v>
      </c>
      <c r="D149" s="629" t="s">
        <v>1111</v>
      </c>
      <c r="E149" s="297" t="s">
        <v>439</v>
      </c>
      <c r="F149" s="824"/>
    </row>
    <row r="150" spans="2:6">
      <c r="B150" s="136"/>
      <c r="C150" s="629" t="s">
        <v>1111</v>
      </c>
      <c r="D150" s="629" t="s">
        <v>1111</v>
      </c>
      <c r="E150" s="297" t="s">
        <v>440</v>
      </c>
      <c r="F150" s="824"/>
    </row>
    <row r="151" spans="2:6">
      <c r="B151" s="136"/>
      <c r="C151" s="629" t="s">
        <v>1111</v>
      </c>
      <c r="D151" s="629" t="s">
        <v>1111</v>
      </c>
      <c r="E151" s="297" t="s">
        <v>441</v>
      </c>
      <c r="F151" s="825"/>
    </row>
    <row r="152" spans="2:6">
      <c r="B152" s="136"/>
      <c r="C152" s="629" t="s">
        <v>1441</v>
      </c>
      <c r="D152" s="629" t="s">
        <v>1441</v>
      </c>
      <c r="E152" s="297" t="s">
        <v>442</v>
      </c>
      <c r="F152" s="823" t="s">
        <v>1542</v>
      </c>
    </row>
    <row r="153" spans="2:6">
      <c r="B153" s="136"/>
      <c r="C153" s="629" t="s">
        <v>1441</v>
      </c>
      <c r="D153" s="629" t="s">
        <v>1441</v>
      </c>
      <c r="E153" s="297" t="s">
        <v>443</v>
      </c>
      <c r="F153" s="824"/>
    </row>
    <row r="154" spans="2:6">
      <c r="B154" s="136"/>
      <c r="C154" s="629" t="s">
        <v>1441</v>
      </c>
      <c r="D154" s="629" t="s">
        <v>1441</v>
      </c>
      <c r="E154" s="297" t="s">
        <v>444</v>
      </c>
      <c r="F154" s="824"/>
    </row>
    <row r="155" spans="2:6">
      <c r="B155" s="136"/>
      <c r="C155" s="629" t="s">
        <v>1441</v>
      </c>
      <c r="D155" s="629" t="s">
        <v>1441</v>
      </c>
      <c r="E155" s="297" t="s">
        <v>445</v>
      </c>
      <c r="F155" s="824"/>
    </row>
    <row r="156" spans="2:6">
      <c r="B156" s="136"/>
      <c r="C156" s="629" t="s">
        <v>1441</v>
      </c>
      <c r="D156" s="629" t="s">
        <v>1441</v>
      </c>
      <c r="E156" s="297" t="s">
        <v>446</v>
      </c>
      <c r="F156" s="824"/>
    </row>
    <row r="157" spans="2:6">
      <c r="B157" s="136"/>
      <c r="C157" s="629" t="s">
        <v>1441</v>
      </c>
      <c r="D157" s="629" t="s">
        <v>1441</v>
      </c>
      <c r="E157" s="297" t="s">
        <v>447</v>
      </c>
      <c r="F157" s="824"/>
    </row>
    <row r="158" spans="2:6">
      <c r="B158" s="136"/>
      <c r="C158" s="629" t="s">
        <v>1441</v>
      </c>
      <c r="D158" s="629" t="s">
        <v>1441</v>
      </c>
      <c r="E158" s="297" t="s">
        <v>448</v>
      </c>
      <c r="F158" s="824"/>
    </row>
    <row r="159" spans="2:6">
      <c r="B159" s="136"/>
      <c r="C159" s="629" t="s">
        <v>1441</v>
      </c>
      <c r="D159" s="629" t="s">
        <v>1441</v>
      </c>
      <c r="E159" s="297" t="s">
        <v>449</v>
      </c>
      <c r="F159" s="824"/>
    </row>
    <row r="160" spans="2:6">
      <c r="B160" s="136"/>
      <c r="C160" s="629" t="s">
        <v>1441</v>
      </c>
      <c r="D160" s="629" t="s">
        <v>1441</v>
      </c>
      <c r="E160" s="297" t="s">
        <v>450</v>
      </c>
      <c r="F160" s="824"/>
    </row>
    <row r="161" spans="2:6">
      <c r="B161" s="136"/>
      <c r="C161" s="629" t="s">
        <v>1441</v>
      </c>
      <c r="D161" s="629" t="s">
        <v>1441</v>
      </c>
      <c r="E161" s="297" t="s">
        <v>451</v>
      </c>
      <c r="F161" s="824"/>
    </row>
    <row r="162" spans="2:6">
      <c r="B162" s="136"/>
      <c r="C162" s="629" t="s">
        <v>1441</v>
      </c>
      <c r="D162" s="629" t="s">
        <v>1441</v>
      </c>
      <c r="E162" s="297" t="s">
        <v>452</v>
      </c>
      <c r="F162" s="824"/>
    </row>
    <row r="163" spans="2:6">
      <c r="B163" s="136"/>
      <c r="C163" s="629" t="s">
        <v>1441</v>
      </c>
      <c r="D163" s="629" t="s">
        <v>1441</v>
      </c>
      <c r="E163" s="297" t="s">
        <v>453</v>
      </c>
      <c r="F163" s="824"/>
    </row>
    <row r="164" spans="2:6">
      <c r="B164" s="136"/>
      <c r="C164" s="629" t="s">
        <v>1441</v>
      </c>
      <c r="D164" s="629" t="s">
        <v>1441</v>
      </c>
      <c r="E164" s="297" t="s">
        <v>454</v>
      </c>
      <c r="F164" s="824"/>
    </row>
    <row r="165" spans="2:6">
      <c r="B165" s="136"/>
      <c r="C165" s="629" t="s">
        <v>1441</v>
      </c>
      <c r="D165" s="629" t="s">
        <v>1441</v>
      </c>
      <c r="E165" s="297" t="s">
        <v>455</v>
      </c>
      <c r="F165" s="824"/>
    </row>
    <row r="166" spans="2:6">
      <c r="B166" s="136"/>
      <c r="C166" s="629" t="s">
        <v>1441</v>
      </c>
      <c r="D166" s="629" t="s">
        <v>1441</v>
      </c>
      <c r="E166" s="297" t="s">
        <v>456</v>
      </c>
      <c r="F166" s="824"/>
    </row>
    <row r="167" spans="2:6">
      <c r="B167" s="136"/>
      <c r="C167" s="629" t="s">
        <v>1441</v>
      </c>
      <c r="D167" s="629" t="s">
        <v>1441</v>
      </c>
      <c r="E167" s="297" t="s">
        <v>457</v>
      </c>
      <c r="F167" s="824"/>
    </row>
    <row r="168" spans="2:6">
      <c r="B168" s="136"/>
      <c r="C168" s="629" t="s">
        <v>1441</v>
      </c>
      <c r="D168" s="629" t="s">
        <v>1441</v>
      </c>
      <c r="E168" s="297" t="s">
        <v>458</v>
      </c>
      <c r="F168" s="824"/>
    </row>
    <row r="169" spans="2:6">
      <c r="B169" s="136"/>
      <c r="C169" s="629" t="s">
        <v>1441</v>
      </c>
      <c r="D169" s="629" t="s">
        <v>1441</v>
      </c>
      <c r="E169" s="297" t="s">
        <v>459</v>
      </c>
      <c r="F169" s="824"/>
    </row>
    <row r="170" spans="2:6">
      <c r="B170" s="136"/>
      <c r="C170" s="629" t="s">
        <v>1441</v>
      </c>
      <c r="D170" s="629" t="s">
        <v>1441</v>
      </c>
      <c r="E170" s="297" t="s">
        <v>460</v>
      </c>
      <c r="F170" s="824"/>
    </row>
    <row r="171" spans="2:6">
      <c r="B171" s="136"/>
      <c r="C171" s="629" t="s">
        <v>1441</v>
      </c>
      <c r="D171" s="629" t="s">
        <v>1441</v>
      </c>
      <c r="E171" s="297" t="s">
        <v>461</v>
      </c>
      <c r="F171" s="824"/>
    </row>
    <row r="172" spans="2:6">
      <c r="B172" s="136"/>
      <c r="C172" s="629" t="s">
        <v>1441</v>
      </c>
      <c r="D172" s="629" t="s">
        <v>1441</v>
      </c>
      <c r="E172" s="297" t="s">
        <v>462</v>
      </c>
      <c r="F172" s="824"/>
    </row>
    <row r="173" spans="2:6">
      <c r="B173" s="136"/>
      <c r="C173" s="629" t="s">
        <v>1441</v>
      </c>
      <c r="D173" s="629" t="s">
        <v>1441</v>
      </c>
      <c r="E173" s="297" t="s">
        <v>463</v>
      </c>
      <c r="F173" s="824"/>
    </row>
    <row r="174" spans="2:6">
      <c r="B174" s="136"/>
      <c r="C174" s="629" t="s">
        <v>1441</v>
      </c>
      <c r="D174" s="629" t="s">
        <v>1441</v>
      </c>
      <c r="E174" s="297" t="s">
        <v>464</v>
      </c>
      <c r="F174" s="824"/>
    </row>
    <row r="175" spans="2:6">
      <c r="B175" s="136"/>
      <c r="C175" s="629" t="s">
        <v>1441</v>
      </c>
      <c r="D175" s="629" t="s">
        <v>1441</v>
      </c>
      <c r="E175" s="297" t="s">
        <v>465</v>
      </c>
      <c r="F175" s="824"/>
    </row>
    <row r="176" spans="2:6">
      <c r="B176" s="136"/>
      <c r="C176" s="629" t="s">
        <v>1441</v>
      </c>
      <c r="D176" s="629" t="s">
        <v>1441</v>
      </c>
      <c r="E176" s="297" t="s">
        <v>466</v>
      </c>
      <c r="F176" s="824"/>
    </row>
    <row r="177" spans="2:6">
      <c r="B177" s="136"/>
      <c r="C177" s="629" t="s">
        <v>1441</v>
      </c>
      <c r="D177" s="629" t="s">
        <v>1441</v>
      </c>
      <c r="E177" s="297" t="s">
        <v>467</v>
      </c>
      <c r="F177" s="824"/>
    </row>
    <row r="178" spans="2:6">
      <c r="B178" s="136"/>
      <c r="C178" s="629" t="s">
        <v>1441</v>
      </c>
      <c r="D178" s="629" t="s">
        <v>1441</v>
      </c>
      <c r="E178" s="297" t="s">
        <v>468</v>
      </c>
      <c r="F178" s="824"/>
    </row>
    <row r="179" spans="2:6">
      <c r="B179" s="136"/>
      <c r="C179" s="629" t="s">
        <v>1441</v>
      </c>
      <c r="D179" s="629" t="s">
        <v>1441</v>
      </c>
      <c r="E179" s="297" t="s">
        <v>469</v>
      </c>
      <c r="F179" s="824"/>
    </row>
    <row r="180" spans="2:6">
      <c r="B180" s="136"/>
      <c r="C180" s="629" t="s">
        <v>1441</v>
      </c>
      <c r="D180" s="629" t="s">
        <v>1441</v>
      </c>
      <c r="E180" s="297" t="s">
        <v>470</v>
      </c>
      <c r="F180" s="824"/>
    </row>
    <row r="181" spans="2:6">
      <c r="B181" s="136"/>
      <c r="C181" s="629" t="s">
        <v>1441</v>
      </c>
      <c r="D181" s="629" t="s">
        <v>1441</v>
      </c>
      <c r="E181" s="297" t="s">
        <v>471</v>
      </c>
      <c r="F181" s="824"/>
    </row>
    <row r="182" spans="2:6">
      <c r="B182" s="136"/>
      <c r="C182" s="629" t="s">
        <v>1441</v>
      </c>
      <c r="D182" s="629" t="s">
        <v>1441</v>
      </c>
      <c r="E182" s="297" t="s">
        <v>472</v>
      </c>
      <c r="F182" s="824"/>
    </row>
    <row r="183" spans="2:6">
      <c r="B183" s="136"/>
      <c r="C183" s="629" t="s">
        <v>1441</v>
      </c>
      <c r="D183" s="629" t="s">
        <v>1441</v>
      </c>
      <c r="E183" s="297" t="s">
        <v>473</v>
      </c>
      <c r="F183" s="824"/>
    </row>
    <row r="184" spans="2:6">
      <c r="B184" s="136"/>
      <c r="C184" s="629" t="s">
        <v>1441</v>
      </c>
      <c r="D184" s="629" t="s">
        <v>1441</v>
      </c>
      <c r="E184" s="297" t="s">
        <v>474</v>
      </c>
      <c r="F184" s="824"/>
    </row>
    <row r="185" spans="2:6">
      <c r="B185" s="136"/>
      <c r="C185" s="629" t="s">
        <v>1441</v>
      </c>
      <c r="D185" s="629" t="s">
        <v>1441</v>
      </c>
      <c r="E185" s="297" t="s">
        <v>476</v>
      </c>
      <c r="F185" s="824"/>
    </row>
    <row r="186" spans="2:6">
      <c r="B186" s="136"/>
      <c r="C186" s="629" t="s">
        <v>1441</v>
      </c>
      <c r="D186" s="629" t="s">
        <v>1441</v>
      </c>
      <c r="E186" s="297" t="s">
        <v>477</v>
      </c>
      <c r="F186" s="824"/>
    </row>
    <row r="187" spans="2:6">
      <c r="B187" s="136"/>
      <c r="C187" s="629" t="s">
        <v>1441</v>
      </c>
      <c r="D187" s="629" t="s">
        <v>1441</v>
      </c>
      <c r="E187" s="297" t="s">
        <v>475</v>
      </c>
      <c r="F187" s="824"/>
    </row>
    <row r="188" spans="2:6">
      <c r="B188" s="136"/>
      <c r="C188" s="629" t="s">
        <v>1441</v>
      </c>
      <c r="D188" s="629" t="s">
        <v>1441</v>
      </c>
      <c r="E188" s="297" t="s">
        <v>478</v>
      </c>
      <c r="F188" s="824"/>
    </row>
    <row r="189" spans="2:6">
      <c r="B189" s="136"/>
      <c r="C189" s="629" t="s">
        <v>1441</v>
      </c>
      <c r="D189" s="629" t="s">
        <v>1441</v>
      </c>
      <c r="E189" s="297" t="s">
        <v>479</v>
      </c>
      <c r="F189" s="824"/>
    </row>
    <row r="190" spans="2:6">
      <c r="B190" s="136"/>
      <c r="C190" s="629" t="s">
        <v>1441</v>
      </c>
      <c r="D190" s="629" t="s">
        <v>1441</v>
      </c>
      <c r="E190" s="297" t="s">
        <v>480</v>
      </c>
      <c r="F190" s="824"/>
    </row>
    <row r="191" spans="2:6">
      <c r="B191" s="136"/>
      <c r="C191" s="629" t="s">
        <v>1441</v>
      </c>
      <c r="D191" s="629" t="s">
        <v>1441</v>
      </c>
      <c r="E191" s="297" t="s">
        <v>481</v>
      </c>
      <c r="F191" s="824"/>
    </row>
    <row r="192" spans="2:6">
      <c r="B192" s="136"/>
      <c r="C192" s="629" t="s">
        <v>1441</v>
      </c>
      <c r="D192" s="629" t="s">
        <v>1441</v>
      </c>
      <c r="E192" s="297" t="s">
        <v>482</v>
      </c>
      <c r="F192" s="824"/>
    </row>
    <row r="193" spans="2:6">
      <c r="B193" s="136"/>
      <c r="C193" s="629" t="s">
        <v>1441</v>
      </c>
      <c r="D193" s="629" t="s">
        <v>1441</v>
      </c>
      <c r="E193" s="297" t="s">
        <v>483</v>
      </c>
      <c r="F193" s="824"/>
    </row>
    <row r="194" spans="2:6">
      <c r="B194" s="136"/>
      <c r="C194" s="629" t="s">
        <v>1441</v>
      </c>
      <c r="D194" s="629" t="s">
        <v>1441</v>
      </c>
      <c r="E194" s="297" t="s">
        <v>484</v>
      </c>
      <c r="F194" s="824"/>
    </row>
    <row r="195" spans="2:6">
      <c r="B195" s="136"/>
      <c r="C195" s="629" t="s">
        <v>1441</v>
      </c>
      <c r="D195" s="629" t="s">
        <v>1441</v>
      </c>
      <c r="E195" s="297" t="s">
        <v>485</v>
      </c>
      <c r="F195" s="824"/>
    </row>
    <row r="196" spans="2:6">
      <c r="B196" s="136"/>
      <c r="C196" s="629" t="s">
        <v>1441</v>
      </c>
      <c r="D196" s="629" t="s">
        <v>1441</v>
      </c>
      <c r="E196" s="297" t="s">
        <v>486</v>
      </c>
      <c r="F196" s="824"/>
    </row>
    <row r="197" spans="2:6">
      <c r="B197" s="136"/>
      <c r="C197" s="629" t="s">
        <v>1441</v>
      </c>
      <c r="D197" s="629" t="s">
        <v>1441</v>
      </c>
      <c r="E197" s="297" t="s">
        <v>487</v>
      </c>
      <c r="F197" s="824"/>
    </row>
    <row r="198" spans="2:6">
      <c r="B198" s="136"/>
      <c r="C198" s="629" t="s">
        <v>1441</v>
      </c>
      <c r="D198" s="629" t="s">
        <v>1441</v>
      </c>
      <c r="E198" s="297" t="s">
        <v>488</v>
      </c>
      <c r="F198" s="824"/>
    </row>
    <row r="199" spans="2:6">
      <c r="B199" s="136"/>
      <c r="C199" s="629" t="s">
        <v>1441</v>
      </c>
      <c r="D199" s="629" t="s">
        <v>1441</v>
      </c>
      <c r="E199" s="297" t="s">
        <v>489</v>
      </c>
      <c r="F199" s="824"/>
    </row>
    <row r="200" spans="2:6">
      <c r="B200" s="136"/>
      <c r="C200" s="629" t="s">
        <v>1441</v>
      </c>
      <c r="D200" s="629" t="s">
        <v>1441</v>
      </c>
      <c r="E200" s="297" t="s">
        <v>490</v>
      </c>
      <c r="F200" s="824"/>
    </row>
    <row r="201" spans="2:6">
      <c r="B201" s="136"/>
      <c r="C201" s="629" t="s">
        <v>1441</v>
      </c>
      <c r="D201" s="629" t="s">
        <v>1441</v>
      </c>
      <c r="E201" s="297" t="s">
        <v>491</v>
      </c>
      <c r="F201" s="824"/>
    </row>
    <row r="202" spans="2:6">
      <c r="B202" s="136"/>
      <c r="C202" s="629" t="s">
        <v>1441</v>
      </c>
      <c r="D202" s="629" t="s">
        <v>1441</v>
      </c>
      <c r="E202" s="297" t="s">
        <v>492</v>
      </c>
      <c r="F202" s="824"/>
    </row>
    <row r="203" spans="2:6">
      <c r="B203" s="136"/>
      <c r="C203" s="629" t="s">
        <v>1441</v>
      </c>
      <c r="D203" s="629" t="s">
        <v>1441</v>
      </c>
      <c r="E203" s="297" t="s">
        <v>493</v>
      </c>
      <c r="F203" s="824"/>
    </row>
    <row r="204" spans="2:6">
      <c r="B204" s="136"/>
      <c r="C204" s="629" t="s">
        <v>1441</v>
      </c>
      <c r="D204" s="629" t="s">
        <v>1441</v>
      </c>
      <c r="E204" s="297" t="s">
        <v>494</v>
      </c>
      <c r="F204" s="824"/>
    </row>
    <row r="205" spans="2:6">
      <c r="B205" s="136"/>
      <c r="C205" s="629" t="s">
        <v>1441</v>
      </c>
      <c r="D205" s="629" t="s">
        <v>1441</v>
      </c>
      <c r="E205" s="297" t="s">
        <v>495</v>
      </c>
      <c r="F205" s="824"/>
    </row>
    <row r="206" spans="2:6">
      <c r="B206" s="136"/>
      <c r="C206" s="629" t="s">
        <v>1441</v>
      </c>
      <c r="D206" s="629" t="s">
        <v>1441</v>
      </c>
      <c r="E206" s="297" t="s">
        <v>496</v>
      </c>
      <c r="F206" s="825"/>
    </row>
    <row r="207" spans="2:6">
      <c r="B207" s="136"/>
    </row>
    <row r="208" spans="2:6">
      <c r="B208" s="136"/>
    </row>
  </sheetData>
  <mergeCells count="32">
    <mergeCell ref="J25:P25"/>
    <mergeCell ref="J26:P26"/>
    <mergeCell ref="J27:P27"/>
    <mergeCell ref="J28:P28"/>
    <mergeCell ref="J20:P20"/>
    <mergeCell ref="J21:P21"/>
    <mergeCell ref="J22:P22"/>
    <mergeCell ref="J23:P23"/>
    <mergeCell ref="J24:P24"/>
    <mergeCell ref="F144:F151"/>
    <mergeCell ref="F152:F206"/>
    <mergeCell ref="F32:F33"/>
    <mergeCell ref="H32:I32"/>
    <mergeCell ref="F89:F97"/>
    <mergeCell ref="F98:F122"/>
    <mergeCell ref="F123:F143"/>
    <mergeCell ref="F77:F88"/>
    <mergeCell ref="F34:F43"/>
    <mergeCell ref="F44:F59"/>
    <mergeCell ref="F60:F61"/>
    <mergeCell ref="F62:F69"/>
    <mergeCell ref="F70:F76"/>
    <mergeCell ref="C24:I24"/>
    <mergeCell ref="C20:I20"/>
    <mergeCell ref="C21:I21"/>
    <mergeCell ref="C22:I22"/>
    <mergeCell ref="C23:I23"/>
    <mergeCell ref="C25:I25"/>
    <mergeCell ref="C26:I26"/>
    <mergeCell ref="C27:I27"/>
    <mergeCell ref="C28:I28"/>
    <mergeCell ref="D32:E32"/>
  </mergeCells>
  <pageMargins left="0.7" right="0.7" top="0.78740157499999996" bottom="0.78740157499999996"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DD770-B5D2-4E69-B412-98045D90CB86}">
  <dimension ref="B1:G35"/>
  <sheetViews>
    <sheetView workbookViewId="0"/>
  </sheetViews>
  <sheetFormatPr baseColWidth="10" defaultColWidth="9.140625" defaultRowHeight="15"/>
  <cols>
    <col min="1" max="1" width="4.28515625" style="136" customWidth="1"/>
    <col min="2" max="2" width="5.7109375" style="136" customWidth="1"/>
    <col min="3" max="3" width="17.140625" style="136" customWidth="1"/>
    <col min="4" max="4" width="20.7109375" style="136" customWidth="1"/>
    <col min="5" max="5" width="14.5703125" style="136" customWidth="1"/>
    <col min="6" max="6" width="17.85546875" style="136" customWidth="1"/>
    <col min="7" max="7" width="22.85546875" style="136" customWidth="1"/>
    <col min="8" max="16384" width="9.140625" style="136"/>
  </cols>
  <sheetData>
    <row r="1" spans="2:7" s="147" customFormat="1">
      <c r="B1" s="337"/>
    </row>
    <row r="2" spans="2:7" s="407" customFormat="1" ht="18.75">
      <c r="B2" s="406"/>
      <c r="C2" s="146" t="s">
        <v>1361</v>
      </c>
    </row>
    <row r="3" spans="2:7" s="409" customFormat="1" ht="18.75">
      <c r="B3" s="408"/>
      <c r="C3" s="623" t="s">
        <v>660</v>
      </c>
    </row>
    <row r="5" spans="2:7">
      <c r="C5" s="151" t="s">
        <v>162</v>
      </c>
      <c r="D5" s="151" t="s">
        <v>163</v>
      </c>
      <c r="E5" s="151" t="s">
        <v>164</v>
      </c>
      <c r="F5" s="377" t="s">
        <v>284</v>
      </c>
      <c r="G5" s="151" t="s">
        <v>285</v>
      </c>
    </row>
    <row r="6" spans="2:7" ht="90">
      <c r="C6" s="291" t="s">
        <v>1362</v>
      </c>
      <c r="D6" s="291" t="s">
        <v>1363</v>
      </c>
      <c r="E6" s="291" t="s">
        <v>1302</v>
      </c>
      <c r="F6" s="290" t="s">
        <v>1364</v>
      </c>
      <c r="G6" s="291" t="s">
        <v>1365</v>
      </c>
    </row>
    <row r="7" spans="2:7">
      <c r="C7" s="378"/>
      <c r="D7" s="378"/>
      <c r="E7" s="378"/>
      <c r="F7" s="379"/>
      <c r="G7" s="378"/>
    </row>
    <row r="8" spans="2:7">
      <c r="B8" s="380">
        <v>1</v>
      </c>
      <c r="C8" s="381"/>
      <c r="D8" s="381"/>
      <c r="E8" s="382"/>
      <c r="F8" s="383"/>
      <c r="G8" s="381"/>
    </row>
    <row r="9" spans="2:7">
      <c r="F9"/>
    </row>
    <row r="11" spans="2:7">
      <c r="C11" s="835" t="s">
        <v>1442</v>
      </c>
      <c r="D11" s="835"/>
      <c r="E11" s="835" t="s">
        <v>497</v>
      </c>
      <c r="F11" s="835"/>
      <c r="G11" s="835"/>
    </row>
    <row r="12" spans="2:7" ht="74.45" customHeight="1">
      <c r="C12" s="836" t="s">
        <v>1443</v>
      </c>
      <c r="D12" s="836"/>
      <c r="E12" s="837" t="s">
        <v>1446</v>
      </c>
      <c r="F12" s="837"/>
      <c r="G12" s="837"/>
    </row>
    <row r="13" spans="2:7">
      <c r="C13" s="830"/>
      <c r="D13" s="831"/>
      <c r="E13" s="832"/>
      <c r="F13" s="833"/>
      <c r="G13" s="834"/>
    </row>
    <row r="14" spans="2:7">
      <c r="C14" s="630" t="s">
        <v>1444</v>
      </c>
      <c r="D14" s="631"/>
      <c r="E14" s="630" t="s">
        <v>1445</v>
      </c>
      <c r="F14"/>
      <c r="G14" s="632"/>
    </row>
    <row r="15" spans="2:7">
      <c r="C15" s="633"/>
      <c r="D15"/>
      <c r="E15" s="634" t="s">
        <v>498</v>
      </c>
      <c r="F15"/>
      <c r="G15" s="632"/>
    </row>
    <row r="16" spans="2:7">
      <c r="C16" s="633"/>
      <c r="D16"/>
      <c r="E16" s="634" t="s">
        <v>499</v>
      </c>
      <c r="F16"/>
      <c r="G16" s="632"/>
    </row>
    <row r="17" spans="3:7">
      <c r="C17" s="633"/>
      <c r="D17"/>
      <c r="E17" s="634" t="s">
        <v>500</v>
      </c>
      <c r="F17"/>
      <c r="G17" s="632"/>
    </row>
    <row r="18" spans="3:7">
      <c r="C18" s="633"/>
      <c r="D18"/>
      <c r="E18" s="634" t="s">
        <v>501</v>
      </c>
      <c r="F18"/>
      <c r="G18" s="632"/>
    </row>
    <row r="19" spans="3:7">
      <c r="C19" s="633"/>
      <c r="D19"/>
      <c r="E19" s="634" t="s">
        <v>502</v>
      </c>
      <c r="F19"/>
      <c r="G19" s="632"/>
    </row>
    <row r="20" spans="3:7">
      <c r="C20" s="633"/>
      <c r="D20"/>
      <c r="E20" s="634" t="s">
        <v>503</v>
      </c>
      <c r="F20"/>
      <c r="G20" s="632"/>
    </row>
    <row r="21" spans="3:7">
      <c r="C21" s="633"/>
      <c r="D21"/>
      <c r="E21" s="634" t="s">
        <v>504</v>
      </c>
      <c r="F21"/>
      <c r="G21" s="632"/>
    </row>
    <row r="22" spans="3:7">
      <c r="C22" s="633"/>
      <c r="D22"/>
      <c r="E22" s="634" t="s">
        <v>505</v>
      </c>
      <c r="F22"/>
      <c r="G22" s="632"/>
    </row>
    <row r="23" spans="3:7">
      <c r="C23" s="633"/>
      <c r="D23"/>
      <c r="E23" s="634" t="s">
        <v>506</v>
      </c>
      <c r="F23"/>
      <c r="G23" s="632"/>
    </row>
    <row r="24" spans="3:7">
      <c r="C24" s="633"/>
      <c r="D24"/>
      <c r="E24" s="634" t="s">
        <v>507</v>
      </c>
      <c r="F24"/>
      <c r="G24" s="632"/>
    </row>
    <row r="25" spans="3:7">
      <c r="C25" s="633"/>
      <c r="D25"/>
      <c r="E25" s="634" t="s">
        <v>508</v>
      </c>
      <c r="F25"/>
      <c r="G25" s="632"/>
    </row>
    <row r="26" spans="3:7">
      <c r="C26" s="633"/>
      <c r="D26"/>
      <c r="E26" s="634" t="s">
        <v>509</v>
      </c>
      <c r="F26"/>
      <c r="G26" s="632"/>
    </row>
    <row r="27" spans="3:7">
      <c r="C27" s="633"/>
      <c r="D27"/>
      <c r="E27" s="634" t="s">
        <v>510</v>
      </c>
      <c r="F27"/>
      <c r="G27" s="632"/>
    </row>
    <row r="28" spans="3:7">
      <c r="C28" s="633"/>
      <c r="D28"/>
      <c r="E28" s="634" t="s">
        <v>511</v>
      </c>
      <c r="F28"/>
      <c r="G28" s="632"/>
    </row>
    <row r="29" spans="3:7">
      <c r="C29" s="633"/>
      <c r="D29"/>
      <c r="E29" s="634" t="s">
        <v>512</v>
      </c>
      <c r="F29"/>
      <c r="G29" s="632"/>
    </row>
    <row r="30" spans="3:7">
      <c r="C30" s="633"/>
      <c r="D30"/>
      <c r="E30" s="634" t="s">
        <v>513</v>
      </c>
      <c r="F30"/>
      <c r="G30" s="632"/>
    </row>
    <row r="31" spans="3:7">
      <c r="C31" s="633"/>
      <c r="D31"/>
      <c r="E31" s="634" t="s">
        <v>514</v>
      </c>
      <c r="F31"/>
      <c r="G31" s="632"/>
    </row>
    <row r="32" spans="3:7">
      <c r="C32" s="633"/>
      <c r="D32"/>
      <c r="E32" s="634" t="s">
        <v>515</v>
      </c>
      <c r="F32"/>
      <c r="G32" s="632"/>
    </row>
    <row r="33" spans="3:7">
      <c r="C33" s="633"/>
      <c r="D33"/>
      <c r="E33" s="634" t="s">
        <v>516</v>
      </c>
      <c r="F33"/>
      <c r="G33" s="632"/>
    </row>
    <row r="34" spans="3:7">
      <c r="C34" s="633"/>
      <c r="D34"/>
      <c r="E34" s="634" t="s">
        <v>517</v>
      </c>
      <c r="F34"/>
      <c r="G34" s="632"/>
    </row>
    <row r="35" spans="3:7">
      <c r="C35" s="635"/>
      <c r="D35" s="636"/>
      <c r="E35" s="637"/>
      <c r="F35" s="636"/>
      <c r="G35" s="638"/>
    </row>
  </sheetData>
  <mergeCells count="6">
    <mergeCell ref="C13:D13"/>
    <mergeCell ref="E13:G13"/>
    <mergeCell ref="C11:D11"/>
    <mergeCell ref="E11:G11"/>
    <mergeCell ref="C12:D12"/>
    <mergeCell ref="E12:G12"/>
  </mergeCells>
  <pageMargins left="0.7" right="0.7" top="0.78740157499999996" bottom="0.78740157499999996"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735F1-9182-41AB-9651-5FBB557EFBDD}">
  <dimension ref="B1:Q95"/>
  <sheetViews>
    <sheetView workbookViewId="0">
      <selection activeCell="C3" sqref="C3"/>
    </sheetView>
  </sheetViews>
  <sheetFormatPr baseColWidth="10" defaultColWidth="8.85546875" defaultRowHeight="15"/>
  <cols>
    <col min="1" max="1" width="4.28515625" style="333" customWidth="1"/>
    <col min="2" max="2" width="6.5703125" style="174" customWidth="1"/>
    <col min="3" max="3" width="79.7109375" style="333" customWidth="1"/>
    <col min="4" max="4" width="21.28515625" style="333" bestFit="1" customWidth="1"/>
    <col min="5" max="5" width="16.140625" style="333" bestFit="1" customWidth="1"/>
    <col min="6" max="6" width="16.5703125" style="333" bestFit="1" customWidth="1"/>
    <col min="7" max="8" width="15.28515625" style="333" bestFit="1" customWidth="1"/>
    <col min="9" max="9" width="16.85546875" style="333" customWidth="1"/>
    <col min="10" max="11" width="23.85546875" style="333" customWidth="1"/>
    <col min="12" max="12" width="27.28515625" style="333" customWidth="1"/>
    <col min="13" max="13" width="16" style="333" customWidth="1"/>
    <col min="14" max="14" width="16.7109375" style="333" customWidth="1"/>
    <col min="15" max="15" width="14.85546875" style="333" bestFit="1" customWidth="1"/>
    <col min="16" max="16" width="17.7109375" style="333" customWidth="1"/>
    <col min="17" max="17" width="15.5703125" style="333" customWidth="1"/>
    <col min="18" max="18" width="10.85546875" style="333" customWidth="1"/>
    <col min="19" max="16384" width="8.85546875" style="333"/>
  </cols>
  <sheetData>
    <row r="1" spans="2:17" s="147" customFormat="1" ht="15" customHeight="1">
      <c r="B1" s="384"/>
    </row>
    <row r="2" spans="2:17" s="407" customFormat="1" ht="18.75">
      <c r="B2" s="410"/>
      <c r="C2" s="146" t="s">
        <v>1366</v>
      </c>
    </row>
    <row r="3" spans="2:17" s="409" customFormat="1" ht="18.75">
      <c r="B3" s="411"/>
      <c r="C3" s="623" t="s">
        <v>660</v>
      </c>
    </row>
    <row r="5" spans="2:17">
      <c r="C5" s="385" t="s">
        <v>162</v>
      </c>
      <c r="D5" s="386" t="s">
        <v>163</v>
      </c>
      <c r="E5" s="386" t="s">
        <v>164</v>
      </c>
      <c r="F5" s="386" t="s">
        <v>284</v>
      </c>
      <c r="G5" s="386" t="s">
        <v>285</v>
      </c>
      <c r="H5" s="386" t="s">
        <v>286</v>
      </c>
      <c r="I5" s="386" t="s">
        <v>287</v>
      </c>
      <c r="J5" s="386" t="s">
        <v>288</v>
      </c>
      <c r="K5" s="386" t="s">
        <v>289</v>
      </c>
      <c r="L5" s="386" t="s">
        <v>290</v>
      </c>
      <c r="M5" s="386" t="s">
        <v>291</v>
      </c>
      <c r="N5" s="387" t="s">
        <v>292</v>
      </c>
      <c r="O5" s="387" t="s">
        <v>293</v>
      </c>
      <c r="P5" s="387" t="s">
        <v>234</v>
      </c>
      <c r="Q5" s="387" t="s">
        <v>303</v>
      </c>
    </row>
    <row r="6" spans="2:17" ht="33" customHeight="1">
      <c r="C6" s="853" t="s">
        <v>1367</v>
      </c>
      <c r="D6" s="855" t="s">
        <v>1315</v>
      </c>
      <c r="E6" s="856"/>
      <c r="F6" s="856"/>
      <c r="G6" s="856"/>
      <c r="H6" s="856"/>
      <c r="I6" s="856"/>
      <c r="J6" s="856"/>
      <c r="K6" s="856"/>
      <c r="L6" s="856"/>
      <c r="M6" s="856"/>
      <c r="N6" s="856"/>
      <c r="O6" s="856"/>
      <c r="P6" s="856"/>
      <c r="Q6" s="857"/>
    </row>
    <row r="7" spans="2:17" ht="33" customHeight="1" thickBot="1">
      <c r="C7" s="854"/>
      <c r="D7" s="388"/>
      <c r="E7" s="841" t="s">
        <v>1372</v>
      </c>
      <c r="F7" s="842"/>
      <c r="G7" s="842"/>
      <c r="H7" s="842"/>
      <c r="I7" s="842"/>
      <c r="J7" s="843"/>
      <c r="K7" s="843"/>
      <c r="L7" s="843"/>
      <c r="M7" s="842"/>
      <c r="N7" s="842"/>
      <c r="O7" s="842"/>
      <c r="P7" s="842"/>
      <c r="Q7" s="844"/>
    </row>
    <row r="8" spans="2:17" ht="53.25" customHeight="1">
      <c r="C8" s="854"/>
      <c r="D8" s="388"/>
      <c r="E8" s="841" t="s">
        <v>1371</v>
      </c>
      <c r="F8" s="842"/>
      <c r="G8" s="842"/>
      <c r="H8" s="842"/>
      <c r="I8" s="842"/>
      <c r="J8" s="845" t="s">
        <v>1373</v>
      </c>
      <c r="K8" s="847" t="s">
        <v>1374</v>
      </c>
      <c r="L8" s="849" t="s">
        <v>1375</v>
      </c>
      <c r="M8" s="851" t="s">
        <v>1306</v>
      </c>
      <c r="N8" s="827" t="s">
        <v>1304</v>
      </c>
      <c r="O8" s="838" t="s">
        <v>995</v>
      </c>
      <c r="P8" s="839"/>
      <c r="Q8" s="840"/>
    </row>
    <row r="9" spans="2:17" ht="53.25" customHeight="1" thickBot="1">
      <c r="C9" s="854"/>
      <c r="D9" s="388"/>
      <c r="E9" s="205" t="s">
        <v>1310</v>
      </c>
      <c r="F9" s="205" t="s">
        <v>1311</v>
      </c>
      <c r="G9" s="205" t="s">
        <v>1312</v>
      </c>
      <c r="H9" s="205" t="s">
        <v>1313</v>
      </c>
      <c r="I9" s="207" t="s">
        <v>1314</v>
      </c>
      <c r="J9" s="846"/>
      <c r="K9" s="848"/>
      <c r="L9" s="850"/>
      <c r="M9" s="852"/>
      <c r="N9" s="828"/>
      <c r="O9" s="208"/>
      <c r="P9" s="165" t="s">
        <v>1376</v>
      </c>
      <c r="Q9" s="165" t="s">
        <v>1304</v>
      </c>
    </row>
    <row r="10" spans="2:17" ht="11.25" customHeight="1" thickBot="1">
      <c r="C10" s="389"/>
      <c r="D10" s="390"/>
      <c r="E10" s="220"/>
      <c r="F10" s="220"/>
      <c r="G10" s="220"/>
      <c r="H10" s="220"/>
      <c r="I10" s="221"/>
      <c r="J10" s="391"/>
      <c r="K10" s="391"/>
      <c r="L10" s="392"/>
      <c r="M10" s="389"/>
      <c r="N10" s="389"/>
      <c r="O10" s="222"/>
      <c r="P10" s="223"/>
      <c r="Q10" s="223"/>
    </row>
    <row r="11" spans="2:17">
      <c r="B11" s="393">
        <v>1</v>
      </c>
      <c r="C11" s="394" t="s">
        <v>1246</v>
      </c>
      <c r="D11" s="169">
        <v>9</v>
      </c>
      <c r="E11" s="169">
        <v>1</v>
      </c>
      <c r="F11" s="169">
        <v>2</v>
      </c>
      <c r="G11" s="169">
        <v>3</v>
      </c>
      <c r="H11" s="169">
        <v>3</v>
      </c>
      <c r="I11" s="209">
        <v>15</v>
      </c>
      <c r="J11" s="210">
        <v>1</v>
      </c>
      <c r="K11" s="211">
        <v>9</v>
      </c>
      <c r="L11" s="212">
        <v>0</v>
      </c>
      <c r="M11" s="213">
        <v>3</v>
      </c>
      <c r="N11" s="169">
        <v>1</v>
      </c>
      <c r="O11" s="169">
        <v>0</v>
      </c>
      <c r="P11" s="169">
        <v>0</v>
      </c>
      <c r="Q11" s="169">
        <v>0</v>
      </c>
    </row>
    <row r="12" spans="2:17">
      <c r="B12" s="393">
        <v>2</v>
      </c>
      <c r="C12" s="395" t="s">
        <v>1247</v>
      </c>
      <c r="D12" s="169">
        <v>5</v>
      </c>
      <c r="E12" s="169">
        <v>3</v>
      </c>
      <c r="F12" s="169">
        <v>1</v>
      </c>
      <c r="G12" s="169">
        <v>2</v>
      </c>
      <c r="H12" s="169">
        <v>0</v>
      </c>
      <c r="I12" s="209">
        <v>6</v>
      </c>
      <c r="J12" s="214">
        <v>0</v>
      </c>
      <c r="K12" s="169">
        <v>5</v>
      </c>
      <c r="L12" s="215">
        <v>0</v>
      </c>
      <c r="M12" s="213">
        <v>2</v>
      </c>
      <c r="N12" s="169">
        <v>0</v>
      </c>
      <c r="O12" s="169">
        <v>0</v>
      </c>
      <c r="P12" s="169">
        <v>0</v>
      </c>
      <c r="Q12" s="169">
        <v>0</v>
      </c>
    </row>
    <row r="13" spans="2:17">
      <c r="B13" s="393">
        <v>3</v>
      </c>
      <c r="C13" s="395" t="s">
        <v>1253</v>
      </c>
      <c r="D13" s="169">
        <v>89</v>
      </c>
      <c r="E13" s="169">
        <v>19</v>
      </c>
      <c r="F13" s="169">
        <v>20</v>
      </c>
      <c r="G13" s="169">
        <v>31</v>
      </c>
      <c r="H13" s="169">
        <v>19</v>
      </c>
      <c r="I13" s="209">
        <v>12</v>
      </c>
      <c r="J13" s="214">
        <v>0</v>
      </c>
      <c r="K13" s="169">
        <v>89</v>
      </c>
      <c r="L13" s="215">
        <v>0</v>
      </c>
      <c r="M13" s="213">
        <v>23</v>
      </c>
      <c r="N13" s="169">
        <v>10</v>
      </c>
      <c r="O13" s="169">
        <v>-5</v>
      </c>
      <c r="P13" s="169">
        <v>-1</v>
      </c>
      <c r="Q13" s="169">
        <v>-3</v>
      </c>
    </row>
    <row r="14" spans="2:17">
      <c r="B14" s="393">
        <v>4</v>
      </c>
      <c r="C14" s="395" t="s">
        <v>1278</v>
      </c>
      <c r="D14" s="169">
        <v>25</v>
      </c>
      <c r="E14" s="169">
        <v>3</v>
      </c>
      <c r="F14" s="169">
        <v>2</v>
      </c>
      <c r="G14" s="169">
        <v>19</v>
      </c>
      <c r="H14" s="169">
        <v>1</v>
      </c>
      <c r="I14" s="209">
        <v>14</v>
      </c>
      <c r="J14" s="214">
        <v>0</v>
      </c>
      <c r="K14" s="169">
        <v>25</v>
      </c>
      <c r="L14" s="215">
        <v>0</v>
      </c>
      <c r="M14" s="213">
        <v>7</v>
      </c>
      <c r="N14" s="169">
        <v>4</v>
      </c>
      <c r="O14" s="169">
        <v>-1</v>
      </c>
      <c r="P14" s="169">
        <v>0</v>
      </c>
      <c r="Q14" s="169">
        <v>0</v>
      </c>
    </row>
    <row r="15" spans="2:17">
      <c r="B15" s="393">
        <v>5</v>
      </c>
      <c r="C15" s="395" t="s">
        <v>1283</v>
      </c>
      <c r="D15" s="169">
        <v>11</v>
      </c>
      <c r="E15" s="169">
        <v>2</v>
      </c>
      <c r="F15" s="169">
        <v>6</v>
      </c>
      <c r="G15" s="169">
        <v>1</v>
      </c>
      <c r="H15" s="169">
        <v>2</v>
      </c>
      <c r="I15" s="209">
        <v>10</v>
      </c>
      <c r="J15" s="214">
        <v>0</v>
      </c>
      <c r="K15" s="169">
        <v>11</v>
      </c>
      <c r="L15" s="215">
        <v>0</v>
      </c>
      <c r="M15" s="213">
        <v>6</v>
      </c>
      <c r="N15" s="169">
        <v>0</v>
      </c>
      <c r="O15" s="169">
        <v>0</v>
      </c>
      <c r="P15" s="169">
        <v>0</v>
      </c>
      <c r="Q15" s="169">
        <v>0</v>
      </c>
    </row>
    <row r="16" spans="2:17">
      <c r="B16" s="393">
        <v>6</v>
      </c>
      <c r="C16" s="395" t="s">
        <v>1284</v>
      </c>
      <c r="D16" s="169">
        <v>176</v>
      </c>
      <c r="E16" s="169">
        <v>56</v>
      </c>
      <c r="F16" s="169">
        <v>18</v>
      </c>
      <c r="G16" s="169">
        <v>48</v>
      </c>
      <c r="H16" s="169">
        <v>52</v>
      </c>
      <c r="I16" s="209">
        <v>13</v>
      </c>
      <c r="J16" s="214">
        <v>0</v>
      </c>
      <c r="K16" s="169">
        <v>176</v>
      </c>
      <c r="L16" s="215">
        <v>0</v>
      </c>
      <c r="M16" s="213">
        <v>95</v>
      </c>
      <c r="N16" s="169">
        <v>18</v>
      </c>
      <c r="O16" s="169">
        <v>-10</v>
      </c>
      <c r="P16" s="169">
        <v>-3</v>
      </c>
      <c r="Q16" s="169">
        <v>-7</v>
      </c>
    </row>
    <row r="17" spans="2:17">
      <c r="B17" s="393">
        <v>7</v>
      </c>
      <c r="C17" s="395" t="s">
        <v>1288</v>
      </c>
      <c r="D17" s="169">
        <v>123</v>
      </c>
      <c r="E17" s="169">
        <v>26</v>
      </c>
      <c r="F17" s="169">
        <v>23</v>
      </c>
      <c r="G17" s="169">
        <v>56</v>
      </c>
      <c r="H17" s="169">
        <v>18</v>
      </c>
      <c r="I17" s="209">
        <v>12</v>
      </c>
      <c r="J17" s="214">
        <v>0</v>
      </c>
      <c r="K17" s="169">
        <v>123</v>
      </c>
      <c r="L17" s="215">
        <v>0</v>
      </c>
      <c r="M17" s="213">
        <v>42</v>
      </c>
      <c r="N17" s="169">
        <v>3</v>
      </c>
      <c r="O17" s="169">
        <v>-4</v>
      </c>
      <c r="P17" s="169">
        <v>-2</v>
      </c>
      <c r="Q17" s="169">
        <v>-2</v>
      </c>
    </row>
    <row r="18" spans="2:17">
      <c r="B18" s="393">
        <v>8</v>
      </c>
      <c r="C18" s="395" t="s">
        <v>1289</v>
      </c>
      <c r="D18" s="169">
        <v>147</v>
      </c>
      <c r="E18" s="169">
        <v>39</v>
      </c>
      <c r="F18" s="169">
        <v>24</v>
      </c>
      <c r="G18" s="169">
        <v>62</v>
      </c>
      <c r="H18" s="169">
        <v>23</v>
      </c>
      <c r="I18" s="209">
        <v>13</v>
      </c>
      <c r="J18" s="214">
        <v>0</v>
      </c>
      <c r="K18" s="169">
        <v>147</v>
      </c>
      <c r="L18" s="215">
        <v>0</v>
      </c>
      <c r="M18" s="213">
        <v>55</v>
      </c>
      <c r="N18" s="169">
        <v>5</v>
      </c>
      <c r="O18" s="169">
        <v>-4</v>
      </c>
      <c r="P18" s="169">
        <v>-1</v>
      </c>
      <c r="Q18" s="169">
        <v>-3</v>
      </c>
    </row>
    <row r="19" spans="2:17">
      <c r="B19" s="393">
        <v>9</v>
      </c>
      <c r="C19" s="395" t="s">
        <v>1296</v>
      </c>
      <c r="D19" s="169">
        <v>486</v>
      </c>
      <c r="E19" s="169">
        <v>119</v>
      </c>
      <c r="F19" s="169">
        <v>35</v>
      </c>
      <c r="G19" s="169">
        <v>169</v>
      </c>
      <c r="H19" s="169">
        <v>163</v>
      </c>
      <c r="I19" s="209">
        <v>14</v>
      </c>
      <c r="J19" s="214">
        <v>0</v>
      </c>
      <c r="K19" s="169">
        <v>486</v>
      </c>
      <c r="L19" s="215">
        <v>0</v>
      </c>
      <c r="M19" s="213">
        <v>220</v>
      </c>
      <c r="N19" s="169">
        <v>24</v>
      </c>
      <c r="O19" s="169">
        <v>-13</v>
      </c>
      <c r="P19" s="169">
        <v>-6</v>
      </c>
      <c r="Q19" s="169">
        <v>-6</v>
      </c>
    </row>
    <row r="20" spans="2:17">
      <c r="B20" s="393">
        <v>10</v>
      </c>
      <c r="C20" s="395" t="s">
        <v>1368</v>
      </c>
      <c r="D20" s="169">
        <v>1974</v>
      </c>
      <c r="E20" s="169">
        <v>275</v>
      </c>
      <c r="F20" s="169">
        <v>146</v>
      </c>
      <c r="G20" s="169">
        <v>651</v>
      </c>
      <c r="H20" s="169">
        <v>902</v>
      </c>
      <c r="I20" s="209">
        <v>17</v>
      </c>
      <c r="J20" s="214">
        <v>2</v>
      </c>
      <c r="K20" s="169">
        <v>1972</v>
      </c>
      <c r="L20" s="215">
        <v>0</v>
      </c>
      <c r="M20" s="213">
        <v>347</v>
      </c>
      <c r="N20" s="169">
        <v>84</v>
      </c>
      <c r="O20" s="169">
        <v>-34</v>
      </c>
      <c r="P20" s="169">
        <v>-8</v>
      </c>
      <c r="Q20" s="169">
        <v>-25</v>
      </c>
    </row>
    <row r="21" spans="2:17">
      <c r="B21" s="393">
        <v>11</v>
      </c>
      <c r="C21" s="395" t="s">
        <v>1369</v>
      </c>
      <c r="D21" s="169">
        <v>1605</v>
      </c>
      <c r="E21" s="169">
        <v>137</v>
      </c>
      <c r="F21" s="169">
        <v>275</v>
      </c>
      <c r="G21" s="169">
        <v>855</v>
      </c>
      <c r="H21" s="169">
        <v>338</v>
      </c>
      <c r="I21" s="209">
        <v>15</v>
      </c>
      <c r="J21" s="214">
        <v>2</v>
      </c>
      <c r="K21" s="169">
        <v>1601</v>
      </c>
      <c r="L21" s="215">
        <v>2</v>
      </c>
      <c r="M21" s="213">
        <v>482</v>
      </c>
      <c r="N21" s="169">
        <v>99</v>
      </c>
      <c r="O21" s="169">
        <v>-37</v>
      </c>
      <c r="P21" s="169">
        <v>-15</v>
      </c>
      <c r="Q21" s="169">
        <v>-21</v>
      </c>
    </row>
    <row r="22" spans="2:17">
      <c r="B22" s="393">
        <v>12</v>
      </c>
      <c r="C22" s="395" t="s">
        <v>1370</v>
      </c>
      <c r="D22" s="169">
        <v>0</v>
      </c>
      <c r="E22" s="169">
        <v>0</v>
      </c>
      <c r="F22" s="169">
        <v>0</v>
      </c>
      <c r="G22" s="169">
        <v>0</v>
      </c>
      <c r="H22" s="169">
        <v>0</v>
      </c>
      <c r="I22" s="209">
        <v>0</v>
      </c>
      <c r="J22" s="214">
        <v>0</v>
      </c>
      <c r="K22" s="169">
        <v>0</v>
      </c>
      <c r="L22" s="215">
        <v>0</v>
      </c>
      <c r="M22" s="213">
        <v>0</v>
      </c>
      <c r="N22" s="169">
        <v>0</v>
      </c>
      <c r="O22" s="169">
        <v>0</v>
      </c>
      <c r="P22" s="169">
        <v>0</v>
      </c>
      <c r="Q22" s="169">
        <v>0</v>
      </c>
    </row>
    <row r="23" spans="2:17" s="396" customFormat="1">
      <c r="B23" s="393">
        <v>13</v>
      </c>
      <c r="C23" s="628" t="s">
        <v>1295</v>
      </c>
      <c r="D23" s="169">
        <v>649</v>
      </c>
      <c r="E23" s="169">
        <v>43</v>
      </c>
      <c r="F23" s="169">
        <v>127</v>
      </c>
      <c r="G23" s="169">
        <v>371</v>
      </c>
      <c r="H23" s="169">
        <v>107</v>
      </c>
      <c r="I23" s="209">
        <v>14</v>
      </c>
      <c r="J23" s="214">
        <v>0</v>
      </c>
      <c r="K23" s="169">
        <v>649</v>
      </c>
      <c r="L23" s="215">
        <v>0</v>
      </c>
      <c r="M23" s="213">
        <v>176</v>
      </c>
      <c r="N23" s="213">
        <v>62</v>
      </c>
      <c r="O23" s="213">
        <v>-21</v>
      </c>
      <c r="P23" s="213">
        <v>-6</v>
      </c>
      <c r="Q23" s="213">
        <v>-15</v>
      </c>
    </row>
    <row r="24" spans="2:17" s="396" customFormat="1">
      <c r="B24" s="393">
        <v>14</v>
      </c>
      <c r="C24" s="628" t="s">
        <v>1440</v>
      </c>
      <c r="D24" s="169">
        <v>5</v>
      </c>
      <c r="E24" s="169">
        <v>1</v>
      </c>
      <c r="F24" s="169">
        <v>2</v>
      </c>
      <c r="G24" s="169">
        <v>1</v>
      </c>
      <c r="H24" s="169">
        <v>1</v>
      </c>
      <c r="I24" s="209">
        <v>9</v>
      </c>
      <c r="J24" s="214">
        <v>0</v>
      </c>
      <c r="K24" s="169">
        <v>5</v>
      </c>
      <c r="L24" s="215">
        <v>0</v>
      </c>
      <c r="M24" s="213">
        <v>1</v>
      </c>
      <c r="N24" s="213">
        <v>1</v>
      </c>
      <c r="O24" s="213">
        <v>0</v>
      </c>
      <c r="P24" s="213">
        <v>0</v>
      </c>
      <c r="Q24" s="213">
        <v>0</v>
      </c>
    </row>
    <row r="25" spans="2:17" s="396" customFormat="1">
      <c r="B25" s="393">
        <v>15</v>
      </c>
      <c r="C25" s="628" t="s">
        <v>1439</v>
      </c>
      <c r="D25" s="169">
        <v>98</v>
      </c>
      <c r="E25" s="169">
        <v>17</v>
      </c>
      <c r="F25" s="169">
        <v>17</v>
      </c>
      <c r="G25" s="169">
        <v>36</v>
      </c>
      <c r="H25" s="169">
        <v>28</v>
      </c>
      <c r="I25" s="209">
        <v>15</v>
      </c>
      <c r="J25" s="214">
        <v>0</v>
      </c>
      <c r="K25" s="169">
        <v>98</v>
      </c>
      <c r="L25" s="215">
        <v>0</v>
      </c>
      <c r="M25" s="213">
        <v>28</v>
      </c>
      <c r="N25" s="213">
        <v>11</v>
      </c>
      <c r="O25" s="213">
        <v>-9</v>
      </c>
      <c r="P25" s="213">
        <v>-1</v>
      </c>
      <c r="Q25" s="213">
        <v>-7</v>
      </c>
    </row>
    <row r="26" spans="2:17" s="396" customFormat="1">
      <c r="B26" s="393">
        <v>16</v>
      </c>
      <c r="C26" s="628" t="s">
        <v>518</v>
      </c>
      <c r="D26" s="169">
        <v>32</v>
      </c>
      <c r="E26" s="169">
        <v>7</v>
      </c>
      <c r="F26" s="169">
        <v>3</v>
      </c>
      <c r="G26" s="169">
        <v>20</v>
      </c>
      <c r="H26" s="169">
        <v>3</v>
      </c>
      <c r="I26" s="209">
        <v>13</v>
      </c>
      <c r="J26" s="214">
        <v>0</v>
      </c>
      <c r="K26" s="169">
        <v>32</v>
      </c>
      <c r="L26" s="215">
        <v>0</v>
      </c>
      <c r="M26" s="213">
        <v>10</v>
      </c>
      <c r="N26" s="213">
        <v>0</v>
      </c>
      <c r="O26" s="213">
        <v>0</v>
      </c>
      <c r="P26" s="213">
        <v>0</v>
      </c>
      <c r="Q26" s="213">
        <v>0</v>
      </c>
    </row>
    <row r="27" spans="2:17" s="396" customFormat="1">
      <c r="B27" s="393">
        <v>17</v>
      </c>
      <c r="C27" s="628" t="s">
        <v>1438</v>
      </c>
      <c r="D27" s="169">
        <v>0</v>
      </c>
      <c r="E27" s="169">
        <v>0</v>
      </c>
      <c r="F27" s="169">
        <v>0</v>
      </c>
      <c r="G27" s="169">
        <v>0</v>
      </c>
      <c r="H27" s="169">
        <v>0</v>
      </c>
      <c r="I27" s="209">
        <v>0</v>
      </c>
      <c r="J27" s="214">
        <v>0</v>
      </c>
      <c r="K27" s="169">
        <v>0</v>
      </c>
      <c r="L27" s="215">
        <v>0</v>
      </c>
      <c r="M27" s="213">
        <v>0</v>
      </c>
      <c r="N27" s="213">
        <v>0</v>
      </c>
      <c r="O27" s="213">
        <v>0</v>
      </c>
      <c r="P27" s="213">
        <v>0</v>
      </c>
      <c r="Q27" s="213">
        <v>0</v>
      </c>
    </row>
    <row r="28" spans="2:17" s="396" customFormat="1">
      <c r="B28" s="393">
        <v>18</v>
      </c>
      <c r="C28" s="628" t="s">
        <v>1435</v>
      </c>
      <c r="D28" s="169">
        <v>11</v>
      </c>
      <c r="E28" s="169">
        <v>1</v>
      </c>
      <c r="F28" s="169">
        <v>1</v>
      </c>
      <c r="G28" s="169">
        <v>5</v>
      </c>
      <c r="H28" s="169">
        <v>4</v>
      </c>
      <c r="I28" s="209">
        <v>17</v>
      </c>
      <c r="J28" s="214">
        <v>0</v>
      </c>
      <c r="K28" s="169">
        <v>11</v>
      </c>
      <c r="L28" s="215">
        <v>0</v>
      </c>
      <c r="M28" s="213">
        <v>3</v>
      </c>
      <c r="N28" s="213">
        <v>5</v>
      </c>
      <c r="O28" s="213">
        <v>-2</v>
      </c>
      <c r="P28" s="213">
        <v>0</v>
      </c>
      <c r="Q28" s="213">
        <v>-2</v>
      </c>
    </row>
    <row r="29" spans="2:17" s="396" customFormat="1">
      <c r="B29" s="393">
        <v>19</v>
      </c>
      <c r="C29" s="628" t="s">
        <v>1436</v>
      </c>
      <c r="D29" s="169">
        <v>8</v>
      </c>
      <c r="E29" s="169">
        <v>1</v>
      </c>
      <c r="F29" s="169">
        <v>1</v>
      </c>
      <c r="G29" s="169">
        <v>6</v>
      </c>
      <c r="H29" s="169">
        <v>0</v>
      </c>
      <c r="I29" s="209">
        <v>13</v>
      </c>
      <c r="J29" s="214">
        <v>0</v>
      </c>
      <c r="K29" s="169">
        <v>8</v>
      </c>
      <c r="L29" s="215">
        <v>0</v>
      </c>
      <c r="M29" s="213">
        <v>0</v>
      </c>
      <c r="N29" s="213">
        <v>0</v>
      </c>
      <c r="O29" s="213">
        <v>0</v>
      </c>
      <c r="P29" s="213">
        <v>0</v>
      </c>
      <c r="Q29" s="213">
        <v>0</v>
      </c>
    </row>
    <row r="30" spans="2:17" s="147" customFormat="1" ht="15.75" thickBot="1">
      <c r="B30" s="393">
        <v>20</v>
      </c>
      <c r="C30" s="628" t="s">
        <v>1437</v>
      </c>
      <c r="D30" s="169">
        <v>5</v>
      </c>
      <c r="E30" s="169">
        <v>1</v>
      </c>
      <c r="F30" s="169">
        <v>0</v>
      </c>
      <c r="G30" s="169">
        <v>1</v>
      </c>
      <c r="H30" s="169">
        <v>3</v>
      </c>
      <c r="I30" s="209">
        <v>16</v>
      </c>
      <c r="J30" s="216">
        <v>0</v>
      </c>
      <c r="K30" s="217">
        <v>5</v>
      </c>
      <c r="L30" s="218">
        <v>0</v>
      </c>
      <c r="M30" s="213">
        <v>2</v>
      </c>
      <c r="N30" s="213">
        <v>0</v>
      </c>
      <c r="O30" s="213">
        <v>0</v>
      </c>
      <c r="P30" s="213">
        <v>0</v>
      </c>
      <c r="Q30" s="213">
        <v>0</v>
      </c>
    </row>
    <row r="31" spans="2:17">
      <c r="D31" s="219"/>
      <c r="E31" s="219"/>
      <c r="F31" s="219"/>
      <c r="G31" s="219"/>
      <c r="H31" s="219"/>
      <c r="I31" s="219"/>
      <c r="J31" s="219"/>
      <c r="K31" s="219"/>
      <c r="L31" s="219"/>
      <c r="M31" s="219"/>
      <c r="N31" s="219"/>
      <c r="O31" s="219"/>
      <c r="P31" s="219"/>
      <c r="Q31" s="219"/>
    </row>
    <row r="32" spans="2:17">
      <c r="D32" s="219"/>
      <c r="E32" s="219"/>
      <c r="F32" s="219"/>
      <c r="G32" s="219"/>
      <c r="H32" s="219"/>
      <c r="I32" s="219"/>
      <c r="J32" s="219"/>
      <c r="K32" s="219"/>
      <c r="L32" s="219"/>
      <c r="M32" s="219"/>
      <c r="N32" s="219"/>
      <c r="O32" s="219"/>
      <c r="P32" s="219"/>
      <c r="Q32" s="219"/>
    </row>
    <row r="34" spans="2:17">
      <c r="C34" s="397"/>
      <c r="D34" s="398"/>
    </row>
    <row r="36" spans="2:17">
      <c r="C36" s="385" t="s">
        <v>162</v>
      </c>
      <c r="D36" s="386" t="s">
        <v>163</v>
      </c>
      <c r="E36" s="386" t="s">
        <v>164</v>
      </c>
      <c r="F36" s="386" t="s">
        <v>284</v>
      </c>
      <c r="G36" s="386" t="s">
        <v>285</v>
      </c>
      <c r="H36" s="386" t="s">
        <v>286</v>
      </c>
      <c r="I36" s="386" t="s">
        <v>287</v>
      </c>
      <c r="J36" s="386" t="s">
        <v>288</v>
      </c>
      <c r="K36" s="386" t="s">
        <v>289</v>
      </c>
      <c r="L36" s="386" t="s">
        <v>290</v>
      </c>
      <c r="M36" s="386" t="s">
        <v>291</v>
      </c>
      <c r="N36" s="387" t="s">
        <v>292</v>
      </c>
      <c r="O36" s="387" t="s">
        <v>293</v>
      </c>
      <c r="P36" s="387" t="s">
        <v>234</v>
      </c>
      <c r="Q36" s="387" t="s">
        <v>303</v>
      </c>
    </row>
    <row r="37" spans="2:17" s="136" customFormat="1" ht="33" customHeight="1">
      <c r="B37" s="174"/>
      <c r="C37" s="853" t="s">
        <v>1377</v>
      </c>
      <c r="D37" s="855" t="s">
        <v>1315</v>
      </c>
      <c r="E37" s="856"/>
      <c r="F37" s="856"/>
      <c r="G37" s="856"/>
      <c r="H37" s="856"/>
      <c r="I37" s="856"/>
      <c r="J37" s="856"/>
      <c r="K37" s="856"/>
      <c r="L37" s="856"/>
      <c r="M37" s="856"/>
      <c r="N37" s="856"/>
      <c r="O37" s="856"/>
      <c r="P37" s="856"/>
      <c r="Q37" s="857"/>
    </row>
    <row r="38" spans="2:17" s="136" customFormat="1" ht="33" customHeight="1" thickBot="1">
      <c r="B38" s="174"/>
      <c r="C38" s="854"/>
      <c r="D38" s="388"/>
      <c r="E38" s="841" t="s">
        <v>1372</v>
      </c>
      <c r="F38" s="842"/>
      <c r="G38" s="842"/>
      <c r="H38" s="842"/>
      <c r="I38" s="842"/>
      <c r="J38" s="843"/>
      <c r="K38" s="843"/>
      <c r="L38" s="843"/>
      <c r="M38" s="842"/>
      <c r="N38" s="842"/>
      <c r="O38" s="842"/>
      <c r="P38" s="842"/>
      <c r="Q38" s="844"/>
    </row>
    <row r="39" spans="2:17" s="136" customFormat="1" ht="52.5" customHeight="1">
      <c r="B39" s="174"/>
      <c r="C39" s="854"/>
      <c r="D39" s="388"/>
      <c r="E39" s="841" t="s">
        <v>1371</v>
      </c>
      <c r="F39" s="842"/>
      <c r="G39" s="842"/>
      <c r="H39" s="842"/>
      <c r="I39" s="842"/>
      <c r="J39" s="845" t="s">
        <v>1373</v>
      </c>
      <c r="K39" s="847" t="s">
        <v>1374</v>
      </c>
      <c r="L39" s="849" t="s">
        <v>1375</v>
      </c>
      <c r="M39" s="851" t="s">
        <v>1306</v>
      </c>
      <c r="N39" s="827" t="s">
        <v>1304</v>
      </c>
      <c r="O39" s="838" t="s">
        <v>995</v>
      </c>
      <c r="P39" s="839"/>
      <c r="Q39" s="840"/>
    </row>
    <row r="40" spans="2:17" s="136" customFormat="1" ht="52.5" customHeight="1" thickBot="1">
      <c r="B40" s="174"/>
      <c r="C40" s="858"/>
      <c r="D40" s="388"/>
      <c r="E40" s="205" t="s">
        <v>1310</v>
      </c>
      <c r="F40" s="205" t="s">
        <v>1311</v>
      </c>
      <c r="G40" s="205" t="s">
        <v>1312</v>
      </c>
      <c r="H40" s="205" t="s">
        <v>1313</v>
      </c>
      <c r="I40" s="207" t="s">
        <v>1314</v>
      </c>
      <c r="J40" s="846"/>
      <c r="K40" s="848"/>
      <c r="L40" s="850"/>
      <c r="M40" s="852"/>
      <c r="N40" s="828"/>
      <c r="O40" s="208"/>
      <c r="P40" s="165" t="s">
        <v>1376</v>
      </c>
      <c r="Q40" s="165" t="s">
        <v>1304</v>
      </c>
    </row>
    <row r="41" spans="2:17" ht="11.25" customHeight="1" thickBot="1">
      <c r="C41" s="389"/>
      <c r="D41" s="390"/>
      <c r="E41" s="220"/>
      <c r="F41" s="220"/>
      <c r="G41" s="220"/>
      <c r="H41" s="220"/>
      <c r="I41" s="221"/>
      <c r="J41" s="391"/>
      <c r="K41" s="391"/>
      <c r="L41" s="392"/>
      <c r="M41" s="389"/>
      <c r="N41" s="389"/>
      <c r="O41" s="222"/>
      <c r="P41" s="223"/>
      <c r="Q41" s="223"/>
    </row>
    <row r="42" spans="2:17" s="532" customFormat="1">
      <c r="B42" s="525">
        <v>1</v>
      </c>
      <c r="C42" s="394" t="s">
        <v>1246</v>
      </c>
      <c r="D42" s="526">
        <v>0</v>
      </c>
      <c r="E42" s="526">
        <v>0</v>
      </c>
      <c r="F42" s="526">
        <v>0</v>
      </c>
      <c r="G42" s="526">
        <v>0</v>
      </c>
      <c r="H42" s="526">
        <v>0</v>
      </c>
      <c r="I42" s="527">
        <v>0</v>
      </c>
      <c r="J42" s="528">
        <v>0</v>
      </c>
      <c r="K42" s="529">
        <v>0</v>
      </c>
      <c r="L42" s="530">
        <v>0</v>
      </c>
      <c r="M42" s="531">
        <v>0</v>
      </c>
      <c r="N42" s="526">
        <v>0</v>
      </c>
      <c r="O42" s="526">
        <v>0</v>
      </c>
      <c r="P42" s="526">
        <v>0</v>
      </c>
      <c r="Q42" s="526">
        <v>0</v>
      </c>
    </row>
    <row r="43" spans="2:17" s="532" customFormat="1">
      <c r="B43" s="525">
        <v>2</v>
      </c>
      <c r="C43" s="395" t="s">
        <v>1247</v>
      </c>
      <c r="D43" s="526">
        <v>0</v>
      </c>
      <c r="E43" s="526">
        <v>0</v>
      </c>
      <c r="F43" s="526">
        <v>0</v>
      </c>
      <c r="G43" s="526">
        <v>0</v>
      </c>
      <c r="H43" s="526">
        <v>0</v>
      </c>
      <c r="I43" s="527">
        <v>0</v>
      </c>
      <c r="J43" s="533">
        <v>0</v>
      </c>
      <c r="K43" s="526">
        <v>0</v>
      </c>
      <c r="L43" s="534">
        <v>0</v>
      </c>
      <c r="M43" s="531">
        <v>0</v>
      </c>
      <c r="N43" s="526">
        <v>0</v>
      </c>
      <c r="O43" s="526">
        <v>0</v>
      </c>
      <c r="P43" s="526">
        <v>0</v>
      </c>
      <c r="Q43" s="526">
        <v>0</v>
      </c>
    </row>
    <row r="44" spans="2:17" s="532" customFormat="1">
      <c r="B44" s="525">
        <v>3</v>
      </c>
      <c r="C44" s="395" t="s">
        <v>1253</v>
      </c>
      <c r="D44" s="526">
        <v>1</v>
      </c>
      <c r="E44" s="526">
        <v>1</v>
      </c>
      <c r="F44" s="526">
        <v>0</v>
      </c>
      <c r="G44" s="526">
        <v>0</v>
      </c>
      <c r="H44" s="526">
        <v>0</v>
      </c>
      <c r="I44" s="527">
        <v>3</v>
      </c>
      <c r="J44" s="533">
        <v>0</v>
      </c>
      <c r="K44" s="526">
        <v>1</v>
      </c>
      <c r="L44" s="534">
        <v>0</v>
      </c>
      <c r="M44" s="531">
        <v>1</v>
      </c>
      <c r="N44" s="526">
        <v>0</v>
      </c>
      <c r="O44" s="526">
        <v>0</v>
      </c>
      <c r="P44" s="526">
        <v>0</v>
      </c>
      <c r="Q44" s="526">
        <v>0</v>
      </c>
    </row>
    <row r="45" spans="2:17" s="532" customFormat="1">
      <c r="B45" s="525">
        <v>4</v>
      </c>
      <c r="C45" s="395" t="s">
        <v>1278</v>
      </c>
      <c r="D45" s="526">
        <v>0</v>
      </c>
      <c r="E45" s="526">
        <v>0</v>
      </c>
      <c r="F45" s="526">
        <v>0</v>
      </c>
      <c r="G45" s="526">
        <v>0</v>
      </c>
      <c r="H45" s="526">
        <v>0</v>
      </c>
      <c r="I45" s="527">
        <v>0</v>
      </c>
      <c r="J45" s="533">
        <v>0</v>
      </c>
      <c r="K45" s="526">
        <v>0</v>
      </c>
      <c r="L45" s="534">
        <v>0</v>
      </c>
      <c r="M45" s="531">
        <v>0</v>
      </c>
      <c r="N45" s="526">
        <v>0</v>
      </c>
      <c r="O45" s="526">
        <v>0</v>
      </c>
      <c r="P45" s="526">
        <v>0</v>
      </c>
      <c r="Q45" s="526">
        <v>0</v>
      </c>
    </row>
    <row r="46" spans="2:17" s="532" customFormat="1">
      <c r="B46" s="525">
        <v>5</v>
      </c>
      <c r="C46" s="395" t="s">
        <v>1283</v>
      </c>
      <c r="D46" s="526">
        <v>0</v>
      </c>
      <c r="E46" s="526">
        <v>0</v>
      </c>
      <c r="F46" s="526">
        <v>0</v>
      </c>
      <c r="G46" s="526">
        <v>0</v>
      </c>
      <c r="H46" s="526">
        <v>0</v>
      </c>
      <c r="I46" s="527">
        <v>0</v>
      </c>
      <c r="J46" s="533">
        <v>0</v>
      </c>
      <c r="K46" s="526">
        <v>0</v>
      </c>
      <c r="L46" s="534">
        <v>0</v>
      </c>
      <c r="M46" s="531">
        <v>0</v>
      </c>
      <c r="N46" s="526">
        <v>0</v>
      </c>
      <c r="O46" s="526">
        <v>0</v>
      </c>
      <c r="P46" s="526">
        <v>0</v>
      </c>
      <c r="Q46" s="526">
        <v>0</v>
      </c>
    </row>
    <row r="47" spans="2:17" s="532" customFormat="1">
      <c r="B47" s="525">
        <v>6</v>
      </c>
      <c r="C47" s="395" t="s">
        <v>1284</v>
      </c>
      <c r="D47" s="526">
        <v>0</v>
      </c>
      <c r="E47" s="526">
        <v>0</v>
      </c>
      <c r="F47" s="526">
        <v>0</v>
      </c>
      <c r="G47" s="526">
        <v>0</v>
      </c>
      <c r="H47" s="526">
        <v>0</v>
      </c>
      <c r="I47" s="527">
        <v>0</v>
      </c>
      <c r="J47" s="533">
        <v>0</v>
      </c>
      <c r="K47" s="526">
        <v>0</v>
      </c>
      <c r="L47" s="534">
        <v>0</v>
      </c>
      <c r="M47" s="531">
        <v>0</v>
      </c>
      <c r="N47" s="526">
        <v>0</v>
      </c>
      <c r="O47" s="526">
        <v>0</v>
      </c>
      <c r="P47" s="526">
        <v>0</v>
      </c>
      <c r="Q47" s="526">
        <v>0</v>
      </c>
    </row>
    <row r="48" spans="2:17" s="532" customFormat="1">
      <c r="B48" s="525">
        <v>7</v>
      </c>
      <c r="C48" s="395" t="s">
        <v>1288</v>
      </c>
      <c r="D48" s="526">
        <v>1</v>
      </c>
      <c r="E48" s="526">
        <v>0</v>
      </c>
      <c r="F48" s="526">
        <v>0</v>
      </c>
      <c r="G48" s="526">
        <v>0</v>
      </c>
      <c r="H48" s="526">
        <v>0</v>
      </c>
      <c r="I48" s="527">
        <v>14</v>
      </c>
      <c r="J48" s="533">
        <v>0</v>
      </c>
      <c r="K48" s="526">
        <v>1</v>
      </c>
      <c r="L48" s="534">
        <v>0</v>
      </c>
      <c r="M48" s="531">
        <v>1</v>
      </c>
      <c r="N48" s="526">
        <v>0</v>
      </c>
      <c r="O48" s="526">
        <v>0</v>
      </c>
      <c r="P48" s="526">
        <v>0</v>
      </c>
      <c r="Q48" s="526">
        <v>0</v>
      </c>
    </row>
    <row r="49" spans="2:17" s="532" customFormat="1">
      <c r="B49" s="525">
        <v>8</v>
      </c>
      <c r="C49" s="395" t="s">
        <v>1289</v>
      </c>
      <c r="D49" s="526">
        <v>0</v>
      </c>
      <c r="E49" s="526">
        <v>0</v>
      </c>
      <c r="F49" s="526">
        <v>0</v>
      </c>
      <c r="G49" s="526">
        <v>0</v>
      </c>
      <c r="H49" s="526">
        <v>0</v>
      </c>
      <c r="I49" s="527">
        <v>0</v>
      </c>
      <c r="J49" s="533">
        <v>0</v>
      </c>
      <c r="K49" s="526">
        <v>0</v>
      </c>
      <c r="L49" s="534">
        <v>0</v>
      </c>
      <c r="M49" s="531">
        <v>0</v>
      </c>
      <c r="N49" s="526">
        <v>0</v>
      </c>
      <c r="O49" s="526">
        <v>0</v>
      </c>
      <c r="P49" s="526">
        <v>0</v>
      </c>
      <c r="Q49" s="526">
        <v>0</v>
      </c>
    </row>
    <row r="50" spans="2:17" s="532" customFormat="1">
      <c r="B50" s="525">
        <v>9</v>
      </c>
      <c r="C50" s="395" t="s">
        <v>1296</v>
      </c>
      <c r="D50" s="526">
        <v>1</v>
      </c>
      <c r="E50" s="526">
        <v>0</v>
      </c>
      <c r="F50" s="526">
        <v>0</v>
      </c>
      <c r="G50" s="526">
        <v>0</v>
      </c>
      <c r="H50" s="526">
        <v>1</v>
      </c>
      <c r="I50" s="527">
        <v>25</v>
      </c>
      <c r="J50" s="533">
        <v>0</v>
      </c>
      <c r="K50" s="526">
        <v>1</v>
      </c>
      <c r="L50" s="534">
        <v>0</v>
      </c>
      <c r="M50" s="531">
        <v>0</v>
      </c>
      <c r="N50" s="526">
        <v>1</v>
      </c>
      <c r="O50" s="526">
        <v>0</v>
      </c>
      <c r="P50" s="526">
        <v>0</v>
      </c>
      <c r="Q50" s="526">
        <v>0</v>
      </c>
    </row>
    <row r="51" spans="2:17" s="532" customFormat="1">
      <c r="B51" s="525">
        <v>10</v>
      </c>
      <c r="C51" s="395" t="s">
        <v>1368</v>
      </c>
      <c r="D51" s="526">
        <v>7</v>
      </c>
      <c r="E51" s="526">
        <v>1</v>
      </c>
      <c r="F51" s="526">
        <v>1</v>
      </c>
      <c r="G51" s="526">
        <v>3</v>
      </c>
      <c r="H51" s="526">
        <v>2</v>
      </c>
      <c r="I51" s="527">
        <v>14</v>
      </c>
      <c r="J51" s="533">
        <v>0</v>
      </c>
      <c r="K51" s="526">
        <v>7</v>
      </c>
      <c r="L51" s="534">
        <v>0</v>
      </c>
      <c r="M51" s="531">
        <v>1</v>
      </c>
      <c r="N51" s="526">
        <v>2</v>
      </c>
      <c r="O51" s="526">
        <v>0</v>
      </c>
      <c r="P51" s="526">
        <v>0</v>
      </c>
      <c r="Q51" s="526">
        <v>0</v>
      </c>
    </row>
    <row r="52" spans="2:17" s="532" customFormat="1">
      <c r="B52" s="525">
        <v>11</v>
      </c>
      <c r="C52" s="395" t="s">
        <v>1369</v>
      </c>
      <c r="D52" s="526">
        <v>6</v>
      </c>
      <c r="E52" s="526">
        <v>2</v>
      </c>
      <c r="F52" s="526">
        <v>0</v>
      </c>
      <c r="G52" s="526">
        <v>4</v>
      </c>
      <c r="H52" s="526">
        <v>0</v>
      </c>
      <c r="I52" s="527">
        <v>11</v>
      </c>
      <c r="J52" s="533">
        <v>0</v>
      </c>
      <c r="K52" s="526">
        <v>6</v>
      </c>
      <c r="L52" s="534">
        <v>0</v>
      </c>
      <c r="M52" s="531">
        <v>2</v>
      </c>
      <c r="N52" s="526">
        <v>0</v>
      </c>
      <c r="O52" s="526">
        <v>0</v>
      </c>
      <c r="P52" s="526">
        <v>0</v>
      </c>
      <c r="Q52" s="526">
        <v>0</v>
      </c>
    </row>
    <row r="53" spans="2:17" s="532" customFormat="1">
      <c r="B53" s="525">
        <v>12</v>
      </c>
      <c r="C53" s="395" t="s">
        <v>1370</v>
      </c>
      <c r="D53" s="526">
        <v>0</v>
      </c>
      <c r="E53" s="526">
        <v>0</v>
      </c>
      <c r="F53" s="526">
        <v>0</v>
      </c>
      <c r="G53" s="526">
        <v>0</v>
      </c>
      <c r="H53" s="526">
        <v>0</v>
      </c>
      <c r="I53" s="527">
        <v>0</v>
      </c>
      <c r="J53" s="533">
        <v>0</v>
      </c>
      <c r="K53" s="526">
        <v>0</v>
      </c>
      <c r="L53" s="534">
        <v>0</v>
      </c>
      <c r="M53" s="531">
        <v>0</v>
      </c>
      <c r="N53" s="526">
        <v>0</v>
      </c>
      <c r="O53" s="526">
        <v>0</v>
      </c>
      <c r="P53" s="526">
        <v>0</v>
      </c>
      <c r="Q53" s="526">
        <v>0</v>
      </c>
    </row>
    <row r="54" spans="2:17" s="532" customFormat="1">
      <c r="B54" s="525">
        <v>13</v>
      </c>
      <c r="C54" s="628" t="s">
        <v>1295</v>
      </c>
      <c r="D54" s="526">
        <v>0</v>
      </c>
      <c r="E54" s="526">
        <v>0</v>
      </c>
      <c r="F54" s="526">
        <v>0</v>
      </c>
      <c r="G54" s="526">
        <v>0</v>
      </c>
      <c r="H54" s="526">
        <v>0</v>
      </c>
      <c r="I54" s="527">
        <v>4</v>
      </c>
      <c r="J54" s="533">
        <v>0</v>
      </c>
      <c r="K54" s="526">
        <v>0</v>
      </c>
      <c r="L54" s="534">
        <v>0</v>
      </c>
      <c r="M54" s="531">
        <v>0</v>
      </c>
      <c r="N54" s="526">
        <v>0</v>
      </c>
      <c r="O54" s="526">
        <v>0</v>
      </c>
      <c r="P54" s="526">
        <v>0</v>
      </c>
      <c r="Q54" s="526">
        <v>0</v>
      </c>
    </row>
    <row r="55" spans="2:17" s="532" customFormat="1">
      <c r="B55" s="525">
        <v>14</v>
      </c>
      <c r="C55" s="628" t="s">
        <v>1440</v>
      </c>
      <c r="D55" s="526">
        <v>0</v>
      </c>
      <c r="E55" s="526">
        <v>0</v>
      </c>
      <c r="F55" s="526">
        <v>0</v>
      </c>
      <c r="G55" s="526">
        <v>0</v>
      </c>
      <c r="H55" s="526">
        <v>0</v>
      </c>
      <c r="I55" s="527">
        <v>0</v>
      </c>
      <c r="J55" s="533">
        <v>0</v>
      </c>
      <c r="K55" s="526">
        <v>0</v>
      </c>
      <c r="L55" s="534">
        <v>0</v>
      </c>
      <c r="M55" s="531">
        <v>0</v>
      </c>
      <c r="N55" s="526">
        <v>0</v>
      </c>
      <c r="O55" s="526">
        <v>0</v>
      </c>
      <c r="P55" s="526">
        <v>0</v>
      </c>
      <c r="Q55" s="526">
        <v>0</v>
      </c>
    </row>
    <row r="56" spans="2:17" s="532" customFormat="1">
      <c r="B56" s="525">
        <v>15</v>
      </c>
      <c r="C56" s="628" t="s">
        <v>1439</v>
      </c>
      <c r="D56" s="526">
        <v>3</v>
      </c>
      <c r="E56" s="526">
        <v>0</v>
      </c>
      <c r="F56" s="526">
        <v>0</v>
      </c>
      <c r="G56" s="526">
        <v>3</v>
      </c>
      <c r="H56" s="526">
        <v>0</v>
      </c>
      <c r="I56" s="527">
        <v>15</v>
      </c>
      <c r="J56" s="533">
        <v>0</v>
      </c>
      <c r="K56" s="526">
        <v>3</v>
      </c>
      <c r="L56" s="534">
        <v>0</v>
      </c>
      <c r="M56" s="531">
        <v>0</v>
      </c>
      <c r="N56" s="526">
        <v>0</v>
      </c>
      <c r="O56" s="526">
        <v>0</v>
      </c>
      <c r="P56" s="526">
        <v>0</v>
      </c>
      <c r="Q56" s="526">
        <v>0</v>
      </c>
    </row>
    <row r="57" spans="2:17" s="535" customFormat="1">
      <c r="B57" s="525">
        <v>16</v>
      </c>
      <c r="C57" s="628" t="s">
        <v>518</v>
      </c>
      <c r="D57" s="526">
        <v>0</v>
      </c>
      <c r="E57" s="526">
        <v>0</v>
      </c>
      <c r="F57" s="526">
        <v>0</v>
      </c>
      <c r="G57" s="526">
        <v>0</v>
      </c>
      <c r="H57" s="526">
        <v>0</v>
      </c>
      <c r="I57" s="527">
        <v>0</v>
      </c>
      <c r="J57" s="533">
        <v>0</v>
      </c>
      <c r="K57" s="526">
        <v>0</v>
      </c>
      <c r="L57" s="534">
        <v>0</v>
      </c>
      <c r="M57" s="531">
        <v>0</v>
      </c>
      <c r="N57" s="526">
        <v>0</v>
      </c>
      <c r="O57" s="526">
        <v>0</v>
      </c>
      <c r="P57" s="526">
        <v>0</v>
      </c>
      <c r="Q57" s="526">
        <v>0</v>
      </c>
    </row>
    <row r="58" spans="2:17" s="535" customFormat="1">
      <c r="B58" s="525">
        <v>17</v>
      </c>
      <c r="C58" s="628" t="s">
        <v>1438</v>
      </c>
      <c r="D58" s="526">
        <v>0</v>
      </c>
      <c r="E58" s="526">
        <v>0</v>
      </c>
      <c r="F58" s="526">
        <v>0</v>
      </c>
      <c r="G58" s="526">
        <v>0</v>
      </c>
      <c r="H58" s="526">
        <v>0</v>
      </c>
      <c r="I58" s="527">
        <v>0</v>
      </c>
      <c r="J58" s="533">
        <v>0</v>
      </c>
      <c r="K58" s="526">
        <v>0</v>
      </c>
      <c r="L58" s="534">
        <v>0</v>
      </c>
      <c r="M58" s="531">
        <v>0</v>
      </c>
      <c r="N58" s="526">
        <v>0</v>
      </c>
      <c r="O58" s="526">
        <v>0</v>
      </c>
      <c r="P58" s="526">
        <v>0</v>
      </c>
      <c r="Q58" s="526">
        <v>0</v>
      </c>
    </row>
    <row r="59" spans="2:17" s="535" customFormat="1">
      <c r="B59" s="525">
        <v>18</v>
      </c>
      <c r="C59" s="628" t="s">
        <v>1435</v>
      </c>
      <c r="D59" s="526">
        <v>0</v>
      </c>
      <c r="E59" s="526">
        <v>0</v>
      </c>
      <c r="F59" s="526">
        <v>0</v>
      </c>
      <c r="G59" s="526">
        <v>0</v>
      </c>
      <c r="H59" s="526">
        <v>0</v>
      </c>
      <c r="I59" s="527">
        <v>0</v>
      </c>
      <c r="J59" s="533">
        <v>0</v>
      </c>
      <c r="K59" s="526">
        <v>0</v>
      </c>
      <c r="L59" s="534">
        <v>0</v>
      </c>
      <c r="M59" s="531">
        <v>0</v>
      </c>
      <c r="N59" s="526">
        <v>0</v>
      </c>
      <c r="O59" s="526">
        <v>0</v>
      </c>
      <c r="P59" s="526">
        <v>0</v>
      </c>
      <c r="Q59" s="526">
        <v>0</v>
      </c>
    </row>
    <row r="60" spans="2:17" s="535" customFormat="1">
      <c r="B60" s="525">
        <v>19</v>
      </c>
      <c r="C60" s="628" t="s">
        <v>1436</v>
      </c>
      <c r="D60" s="526">
        <v>0</v>
      </c>
      <c r="E60" s="526">
        <v>0</v>
      </c>
      <c r="F60" s="526">
        <v>0</v>
      </c>
      <c r="G60" s="526">
        <v>0</v>
      </c>
      <c r="H60" s="526">
        <v>0</v>
      </c>
      <c r="I60" s="527">
        <v>0</v>
      </c>
      <c r="J60" s="533">
        <v>0</v>
      </c>
      <c r="K60" s="526">
        <v>0</v>
      </c>
      <c r="L60" s="534">
        <v>0</v>
      </c>
      <c r="M60" s="531">
        <v>0</v>
      </c>
      <c r="N60" s="526">
        <v>0</v>
      </c>
      <c r="O60" s="526">
        <v>0</v>
      </c>
      <c r="P60" s="526">
        <v>0</v>
      </c>
      <c r="Q60" s="526">
        <v>0</v>
      </c>
    </row>
    <row r="61" spans="2:17" s="536" customFormat="1" ht="15.75" thickBot="1">
      <c r="B61" s="525">
        <v>20</v>
      </c>
      <c r="C61" s="628" t="s">
        <v>1437</v>
      </c>
      <c r="D61" s="526">
        <v>0</v>
      </c>
      <c r="E61" s="526">
        <v>0</v>
      </c>
      <c r="F61" s="526">
        <v>0</v>
      </c>
      <c r="G61" s="526">
        <v>0</v>
      </c>
      <c r="H61" s="526">
        <v>0</v>
      </c>
      <c r="I61" s="527">
        <v>0</v>
      </c>
      <c r="J61" s="537">
        <v>0</v>
      </c>
      <c r="K61" s="538">
        <v>0</v>
      </c>
      <c r="L61" s="539">
        <v>0</v>
      </c>
      <c r="M61" s="531">
        <v>0</v>
      </c>
      <c r="N61" s="526">
        <v>0</v>
      </c>
      <c r="O61" s="526">
        <v>0</v>
      </c>
      <c r="P61" s="526">
        <v>0</v>
      </c>
      <c r="Q61" s="526">
        <v>0</v>
      </c>
    </row>
    <row r="62" spans="2:17">
      <c r="D62" s="219"/>
      <c r="E62" s="219"/>
      <c r="F62" s="219"/>
      <c r="G62" s="219"/>
      <c r="H62" s="219"/>
      <c r="I62" s="219"/>
      <c r="J62" s="219"/>
      <c r="K62" s="219"/>
      <c r="L62" s="219"/>
      <c r="M62" s="219"/>
      <c r="N62" s="219"/>
      <c r="O62" s="219"/>
      <c r="P62" s="219"/>
      <c r="Q62" s="219"/>
    </row>
    <row r="63" spans="2:17">
      <c r="D63" s="219"/>
      <c r="E63" s="219"/>
      <c r="F63" s="219"/>
      <c r="G63" s="219"/>
      <c r="H63" s="219"/>
      <c r="I63" s="219"/>
      <c r="J63" s="219"/>
      <c r="K63" s="219"/>
      <c r="L63" s="219"/>
      <c r="M63" s="219"/>
      <c r="N63" s="219"/>
      <c r="O63" s="219"/>
      <c r="P63" s="219"/>
      <c r="Q63" s="219"/>
    </row>
    <row r="65" spans="2:17">
      <c r="C65" s="397"/>
      <c r="D65" s="398"/>
    </row>
    <row r="67" spans="2:17">
      <c r="C67" s="399" t="s">
        <v>162</v>
      </c>
      <c r="D67" s="400" t="s">
        <v>163</v>
      </c>
      <c r="E67" s="400" t="s">
        <v>164</v>
      </c>
      <c r="F67" s="400" t="s">
        <v>284</v>
      </c>
      <c r="G67" s="400" t="s">
        <v>285</v>
      </c>
      <c r="H67" s="400" t="s">
        <v>286</v>
      </c>
      <c r="I67" s="400" t="s">
        <v>287</v>
      </c>
      <c r="J67" s="400" t="s">
        <v>288</v>
      </c>
      <c r="K67" s="400" t="s">
        <v>289</v>
      </c>
      <c r="L67" s="400" t="s">
        <v>290</v>
      </c>
      <c r="M67" s="400" t="s">
        <v>291</v>
      </c>
      <c r="N67" s="401" t="s">
        <v>292</v>
      </c>
      <c r="O67" s="401" t="s">
        <v>293</v>
      </c>
      <c r="P67" s="401" t="s">
        <v>234</v>
      </c>
      <c r="Q67" s="401" t="s">
        <v>303</v>
      </c>
    </row>
    <row r="68" spans="2:17" ht="33.75" customHeight="1">
      <c r="C68" s="853" t="s">
        <v>1378</v>
      </c>
      <c r="D68" s="855" t="s">
        <v>1315</v>
      </c>
      <c r="E68" s="856"/>
      <c r="F68" s="856"/>
      <c r="G68" s="856"/>
      <c r="H68" s="856"/>
      <c r="I68" s="856"/>
      <c r="J68" s="856"/>
      <c r="K68" s="856"/>
      <c r="L68" s="856"/>
      <c r="M68" s="856"/>
      <c r="N68" s="856"/>
      <c r="O68" s="856"/>
      <c r="P68" s="856"/>
      <c r="Q68" s="857"/>
    </row>
    <row r="69" spans="2:17" ht="33.75" customHeight="1" thickBot="1">
      <c r="C69" s="854"/>
      <c r="D69" s="388"/>
      <c r="E69" s="841" t="s">
        <v>1372</v>
      </c>
      <c r="F69" s="842"/>
      <c r="G69" s="842"/>
      <c r="H69" s="842"/>
      <c r="I69" s="842"/>
      <c r="J69" s="843"/>
      <c r="K69" s="843"/>
      <c r="L69" s="843"/>
      <c r="M69" s="842"/>
      <c r="N69" s="842"/>
      <c r="O69" s="842"/>
      <c r="P69" s="842"/>
      <c r="Q69" s="844"/>
    </row>
    <row r="70" spans="2:17" ht="53.25" customHeight="1">
      <c r="C70" s="854"/>
      <c r="D70" s="388"/>
      <c r="E70" s="841" t="s">
        <v>1371</v>
      </c>
      <c r="F70" s="842"/>
      <c r="G70" s="842"/>
      <c r="H70" s="842"/>
      <c r="I70" s="842"/>
      <c r="J70" s="845" t="s">
        <v>1373</v>
      </c>
      <c r="K70" s="847" t="s">
        <v>1374</v>
      </c>
      <c r="L70" s="849" t="s">
        <v>1375</v>
      </c>
      <c r="M70" s="851" t="s">
        <v>1306</v>
      </c>
      <c r="N70" s="827" t="s">
        <v>1304</v>
      </c>
      <c r="O70" s="838" t="s">
        <v>995</v>
      </c>
      <c r="P70" s="839"/>
      <c r="Q70" s="840"/>
    </row>
    <row r="71" spans="2:17" ht="53.25" customHeight="1" thickBot="1">
      <c r="C71" s="858"/>
      <c r="D71" s="388"/>
      <c r="E71" s="205" t="s">
        <v>1310</v>
      </c>
      <c r="F71" s="205" t="s">
        <v>1311</v>
      </c>
      <c r="G71" s="205" t="s">
        <v>1312</v>
      </c>
      <c r="H71" s="205" t="s">
        <v>1313</v>
      </c>
      <c r="I71" s="207" t="s">
        <v>1314</v>
      </c>
      <c r="J71" s="846"/>
      <c r="K71" s="848"/>
      <c r="L71" s="850"/>
      <c r="M71" s="852"/>
      <c r="N71" s="828"/>
      <c r="O71" s="208"/>
      <c r="P71" s="165" t="s">
        <v>1376</v>
      </c>
      <c r="Q71" s="165" t="s">
        <v>1304</v>
      </c>
    </row>
    <row r="72" spans="2:17" ht="11.25" customHeight="1" thickBot="1">
      <c r="C72" s="378"/>
      <c r="D72" s="402"/>
      <c r="E72" s="220"/>
      <c r="F72" s="220"/>
      <c r="G72" s="220"/>
      <c r="H72" s="220"/>
      <c r="I72" s="221"/>
      <c r="J72" s="403"/>
      <c r="K72" s="403"/>
      <c r="L72" s="206"/>
      <c r="M72" s="378"/>
      <c r="N72" s="378"/>
      <c r="O72" s="222"/>
      <c r="P72" s="223"/>
      <c r="Q72" s="223"/>
    </row>
    <row r="73" spans="2:17" s="532" customFormat="1">
      <c r="B73" s="525">
        <v>1</v>
      </c>
      <c r="C73" s="394" t="s">
        <v>1246</v>
      </c>
      <c r="D73" s="526">
        <v>1</v>
      </c>
      <c r="E73" s="526">
        <v>1</v>
      </c>
      <c r="F73" s="526">
        <v>0</v>
      </c>
      <c r="G73" s="526">
        <v>0</v>
      </c>
      <c r="H73" s="526">
        <v>0</v>
      </c>
      <c r="I73" s="527">
        <v>2</v>
      </c>
      <c r="J73" s="528">
        <v>0</v>
      </c>
      <c r="K73" s="529">
        <v>0</v>
      </c>
      <c r="L73" s="530">
        <v>1</v>
      </c>
      <c r="M73" s="531">
        <v>0</v>
      </c>
      <c r="N73" s="526">
        <v>0</v>
      </c>
      <c r="O73" s="526">
        <v>0</v>
      </c>
      <c r="P73" s="526">
        <v>0</v>
      </c>
      <c r="Q73" s="526">
        <v>0</v>
      </c>
    </row>
    <row r="74" spans="2:17" s="532" customFormat="1">
      <c r="B74" s="525">
        <v>2</v>
      </c>
      <c r="C74" s="395" t="s">
        <v>1247</v>
      </c>
      <c r="D74" s="526">
        <v>0</v>
      </c>
      <c r="E74" s="526">
        <v>0</v>
      </c>
      <c r="F74" s="526">
        <v>0</v>
      </c>
      <c r="G74" s="526">
        <v>0</v>
      </c>
      <c r="H74" s="526">
        <v>0</v>
      </c>
      <c r="I74" s="527">
        <v>0</v>
      </c>
      <c r="J74" s="533">
        <v>0</v>
      </c>
      <c r="K74" s="526">
        <v>0</v>
      </c>
      <c r="L74" s="534">
        <v>0</v>
      </c>
      <c r="M74" s="531">
        <v>0</v>
      </c>
      <c r="N74" s="526">
        <v>0</v>
      </c>
      <c r="O74" s="526">
        <v>0</v>
      </c>
      <c r="P74" s="526">
        <v>0</v>
      </c>
      <c r="Q74" s="526">
        <v>0</v>
      </c>
    </row>
    <row r="75" spans="2:17" s="532" customFormat="1">
      <c r="B75" s="525">
        <v>3</v>
      </c>
      <c r="C75" s="395" t="s">
        <v>1253</v>
      </c>
      <c r="D75" s="526">
        <v>0</v>
      </c>
      <c r="E75" s="526">
        <v>0</v>
      </c>
      <c r="F75" s="526">
        <v>0</v>
      </c>
      <c r="G75" s="526">
        <v>0</v>
      </c>
      <c r="H75" s="526">
        <v>0</v>
      </c>
      <c r="I75" s="527">
        <v>2</v>
      </c>
      <c r="J75" s="533">
        <v>0</v>
      </c>
      <c r="K75" s="526">
        <v>0</v>
      </c>
      <c r="L75" s="534">
        <v>0</v>
      </c>
      <c r="M75" s="531">
        <v>0</v>
      </c>
      <c r="N75" s="526">
        <v>0</v>
      </c>
      <c r="O75" s="526">
        <v>0</v>
      </c>
      <c r="P75" s="526">
        <v>0</v>
      </c>
      <c r="Q75" s="526">
        <v>0</v>
      </c>
    </row>
    <row r="76" spans="2:17" s="532" customFormat="1">
      <c r="B76" s="525">
        <v>4</v>
      </c>
      <c r="C76" s="395" t="s">
        <v>1278</v>
      </c>
      <c r="D76" s="526">
        <v>0</v>
      </c>
      <c r="E76" s="526">
        <v>0</v>
      </c>
      <c r="F76" s="526">
        <v>0</v>
      </c>
      <c r="G76" s="526">
        <v>0</v>
      </c>
      <c r="H76" s="526">
        <v>0</v>
      </c>
      <c r="I76" s="527">
        <v>0</v>
      </c>
      <c r="J76" s="533">
        <v>0</v>
      </c>
      <c r="K76" s="526">
        <v>0</v>
      </c>
      <c r="L76" s="534">
        <v>0</v>
      </c>
      <c r="M76" s="531">
        <v>0</v>
      </c>
      <c r="N76" s="526">
        <v>0</v>
      </c>
      <c r="O76" s="526">
        <v>0</v>
      </c>
      <c r="P76" s="526">
        <v>0</v>
      </c>
      <c r="Q76" s="526">
        <v>0</v>
      </c>
    </row>
    <row r="77" spans="2:17" s="532" customFormat="1">
      <c r="B77" s="525">
        <v>5</v>
      </c>
      <c r="C77" s="395" t="s">
        <v>1283</v>
      </c>
      <c r="D77" s="526">
        <v>0</v>
      </c>
      <c r="E77" s="526">
        <v>0</v>
      </c>
      <c r="F77" s="526">
        <v>0</v>
      </c>
      <c r="G77" s="526">
        <v>0</v>
      </c>
      <c r="H77" s="526">
        <v>0</v>
      </c>
      <c r="I77" s="527">
        <v>0</v>
      </c>
      <c r="J77" s="533">
        <v>0</v>
      </c>
      <c r="K77" s="526">
        <v>0</v>
      </c>
      <c r="L77" s="534">
        <v>0</v>
      </c>
      <c r="M77" s="531">
        <v>0</v>
      </c>
      <c r="N77" s="526">
        <v>0</v>
      </c>
      <c r="O77" s="526">
        <v>0</v>
      </c>
      <c r="P77" s="526">
        <v>0</v>
      </c>
      <c r="Q77" s="526">
        <v>0</v>
      </c>
    </row>
    <row r="78" spans="2:17" s="532" customFormat="1">
      <c r="B78" s="525">
        <v>6</v>
      </c>
      <c r="C78" s="395" t="s">
        <v>1284</v>
      </c>
      <c r="D78" s="526">
        <v>0</v>
      </c>
      <c r="E78" s="526">
        <v>0</v>
      </c>
      <c r="F78" s="526">
        <v>0</v>
      </c>
      <c r="G78" s="526">
        <v>0</v>
      </c>
      <c r="H78" s="526">
        <v>0</v>
      </c>
      <c r="I78" s="527">
        <v>9</v>
      </c>
      <c r="J78" s="533">
        <v>0</v>
      </c>
      <c r="K78" s="526">
        <v>0</v>
      </c>
      <c r="L78" s="534">
        <v>0</v>
      </c>
      <c r="M78" s="531">
        <v>0</v>
      </c>
      <c r="N78" s="526">
        <v>0</v>
      </c>
      <c r="O78" s="526">
        <v>0</v>
      </c>
      <c r="P78" s="526">
        <v>0</v>
      </c>
      <c r="Q78" s="526">
        <v>0</v>
      </c>
    </row>
    <row r="79" spans="2:17" s="532" customFormat="1">
      <c r="B79" s="525">
        <v>7</v>
      </c>
      <c r="C79" s="395" t="s">
        <v>1288</v>
      </c>
      <c r="D79" s="526">
        <v>2</v>
      </c>
      <c r="E79" s="526">
        <v>1</v>
      </c>
      <c r="F79" s="526">
        <v>1</v>
      </c>
      <c r="G79" s="526">
        <v>0</v>
      </c>
      <c r="H79" s="526">
        <v>0</v>
      </c>
      <c r="I79" s="527">
        <v>6</v>
      </c>
      <c r="J79" s="533">
        <v>0</v>
      </c>
      <c r="K79" s="526">
        <v>2</v>
      </c>
      <c r="L79" s="534">
        <v>0</v>
      </c>
      <c r="M79" s="531">
        <v>2</v>
      </c>
      <c r="N79" s="526">
        <v>0</v>
      </c>
      <c r="O79" s="526">
        <v>0</v>
      </c>
      <c r="P79" s="526">
        <v>0</v>
      </c>
      <c r="Q79" s="526">
        <v>0</v>
      </c>
    </row>
    <row r="80" spans="2:17" s="532" customFormat="1">
      <c r="B80" s="525">
        <v>8</v>
      </c>
      <c r="C80" s="395" t="s">
        <v>1289</v>
      </c>
      <c r="D80" s="526">
        <v>0</v>
      </c>
      <c r="E80" s="526">
        <v>0</v>
      </c>
      <c r="F80" s="526">
        <v>0</v>
      </c>
      <c r="G80" s="526">
        <v>0</v>
      </c>
      <c r="H80" s="526">
        <v>0</v>
      </c>
      <c r="I80" s="527">
        <v>0</v>
      </c>
      <c r="J80" s="533">
        <v>0</v>
      </c>
      <c r="K80" s="526">
        <v>0</v>
      </c>
      <c r="L80" s="534">
        <v>0</v>
      </c>
      <c r="M80" s="531">
        <v>0</v>
      </c>
      <c r="N80" s="526">
        <v>0</v>
      </c>
      <c r="O80" s="526">
        <v>0</v>
      </c>
      <c r="P80" s="526">
        <v>0</v>
      </c>
      <c r="Q80" s="526">
        <v>0</v>
      </c>
    </row>
    <row r="81" spans="2:17" s="532" customFormat="1">
      <c r="B81" s="525">
        <v>9</v>
      </c>
      <c r="C81" s="395" t="s">
        <v>1296</v>
      </c>
      <c r="D81" s="526">
        <v>2</v>
      </c>
      <c r="E81" s="526">
        <v>0</v>
      </c>
      <c r="F81" s="526">
        <v>0</v>
      </c>
      <c r="G81" s="526">
        <v>0</v>
      </c>
      <c r="H81" s="526">
        <v>2</v>
      </c>
      <c r="I81" s="527">
        <v>25</v>
      </c>
      <c r="J81" s="533">
        <v>0</v>
      </c>
      <c r="K81" s="526">
        <v>2</v>
      </c>
      <c r="L81" s="534">
        <v>0</v>
      </c>
      <c r="M81" s="531">
        <v>0</v>
      </c>
      <c r="N81" s="526">
        <v>2</v>
      </c>
      <c r="O81" s="526">
        <v>0</v>
      </c>
      <c r="P81" s="526">
        <v>0</v>
      </c>
      <c r="Q81" s="526">
        <v>0</v>
      </c>
    </row>
    <row r="82" spans="2:17" s="532" customFormat="1">
      <c r="B82" s="525">
        <v>10</v>
      </c>
      <c r="C82" s="395" t="s">
        <v>1368</v>
      </c>
      <c r="D82" s="526">
        <v>2</v>
      </c>
      <c r="E82" s="526">
        <v>0</v>
      </c>
      <c r="F82" s="526">
        <v>1</v>
      </c>
      <c r="G82" s="526">
        <v>0</v>
      </c>
      <c r="H82" s="526">
        <v>1</v>
      </c>
      <c r="I82" s="527">
        <v>14</v>
      </c>
      <c r="J82" s="533">
        <v>0</v>
      </c>
      <c r="K82" s="526">
        <v>2</v>
      </c>
      <c r="L82" s="534">
        <v>0</v>
      </c>
      <c r="M82" s="531">
        <v>0</v>
      </c>
      <c r="N82" s="526">
        <v>1</v>
      </c>
      <c r="O82" s="526">
        <v>0</v>
      </c>
      <c r="P82" s="526">
        <v>0</v>
      </c>
      <c r="Q82" s="526">
        <v>0</v>
      </c>
    </row>
    <row r="83" spans="2:17" s="532" customFormat="1">
      <c r="B83" s="525">
        <v>11</v>
      </c>
      <c r="C83" s="395" t="s">
        <v>1369</v>
      </c>
      <c r="D83" s="526">
        <v>3</v>
      </c>
      <c r="E83" s="526">
        <v>0</v>
      </c>
      <c r="F83" s="526">
        <v>2</v>
      </c>
      <c r="G83" s="526">
        <v>0</v>
      </c>
      <c r="H83" s="526">
        <v>0</v>
      </c>
      <c r="I83" s="527">
        <v>9</v>
      </c>
      <c r="J83" s="533">
        <v>0</v>
      </c>
      <c r="K83" s="526">
        <v>3</v>
      </c>
      <c r="L83" s="534">
        <v>0</v>
      </c>
      <c r="M83" s="531">
        <v>2</v>
      </c>
      <c r="N83" s="526">
        <v>0</v>
      </c>
      <c r="O83" s="526">
        <v>0</v>
      </c>
      <c r="P83" s="526">
        <v>0</v>
      </c>
      <c r="Q83" s="526">
        <v>0</v>
      </c>
    </row>
    <row r="84" spans="2:17" s="532" customFormat="1">
      <c r="B84" s="525">
        <v>12</v>
      </c>
      <c r="C84" s="395" t="s">
        <v>1370</v>
      </c>
      <c r="D84" s="526">
        <v>1</v>
      </c>
      <c r="E84" s="526">
        <v>1</v>
      </c>
      <c r="F84" s="526">
        <v>0</v>
      </c>
      <c r="G84" s="526">
        <v>0</v>
      </c>
      <c r="H84" s="526">
        <v>0</v>
      </c>
      <c r="I84" s="527">
        <v>0</v>
      </c>
      <c r="J84" s="533">
        <v>0</v>
      </c>
      <c r="K84" s="526">
        <v>1</v>
      </c>
      <c r="L84" s="534">
        <v>0</v>
      </c>
      <c r="M84" s="531">
        <v>0</v>
      </c>
      <c r="N84" s="526">
        <v>0</v>
      </c>
      <c r="O84" s="526">
        <v>0</v>
      </c>
      <c r="P84" s="526">
        <v>0</v>
      </c>
      <c r="Q84" s="526">
        <v>0</v>
      </c>
    </row>
    <row r="85" spans="2:17" s="532" customFormat="1">
      <c r="B85" s="525">
        <v>13</v>
      </c>
      <c r="C85" s="628" t="s">
        <v>1295</v>
      </c>
      <c r="D85" s="526">
        <v>0</v>
      </c>
      <c r="E85" s="526">
        <v>0</v>
      </c>
      <c r="F85" s="526">
        <v>0</v>
      </c>
      <c r="G85" s="526">
        <v>0</v>
      </c>
      <c r="H85" s="526">
        <v>0</v>
      </c>
      <c r="I85" s="527">
        <v>17</v>
      </c>
      <c r="J85" s="533">
        <v>0</v>
      </c>
      <c r="K85" s="526">
        <v>0</v>
      </c>
      <c r="L85" s="534">
        <v>0</v>
      </c>
      <c r="M85" s="531">
        <v>0</v>
      </c>
      <c r="N85" s="526">
        <v>0</v>
      </c>
      <c r="O85" s="526">
        <v>0</v>
      </c>
      <c r="P85" s="526">
        <v>0</v>
      </c>
      <c r="Q85" s="526">
        <v>0</v>
      </c>
    </row>
    <row r="86" spans="2:17" s="535" customFormat="1">
      <c r="B86" s="525">
        <v>14</v>
      </c>
      <c r="C86" s="628" t="s">
        <v>1440</v>
      </c>
      <c r="D86" s="526">
        <v>0</v>
      </c>
      <c r="E86" s="526">
        <v>0</v>
      </c>
      <c r="F86" s="526">
        <v>0</v>
      </c>
      <c r="G86" s="526">
        <v>0</v>
      </c>
      <c r="H86" s="526">
        <v>0</v>
      </c>
      <c r="I86" s="527">
        <v>2</v>
      </c>
      <c r="J86" s="533">
        <v>0</v>
      </c>
      <c r="K86" s="526">
        <v>0</v>
      </c>
      <c r="L86" s="534">
        <v>0</v>
      </c>
      <c r="M86" s="531">
        <v>0</v>
      </c>
      <c r="N86" s="526">
        <v>0</v>
      </c>
      <c r="O86" s="526">
        <v>0</v>
      </c>
      <c r="P86" s="526">
        <v>0</v>
      </c>
      <c r="Q86" s="526">
        <v>0</v>
      </c>
    </row>
    <row r="87" spans="2:17" s="535" customFormat="1">
      <c r="B87" s="525">
        <v>15</v>
      </c>
      <c r="C87" s="628" t="s">
        <v>1439</v>
      </c>
      <c r="D87" s="526">
        <v>0</v>
      </c>
      <c r="E87" s="526">
        <v>0</v>
      </c>
      <c r="F87" s="526">
        <v>0</v>
      </c>
      <c r="G87" s="526">
        <v>0</v>
      </c>
      <c r="H87" s="526">
        <v>0</v>
      </c>
      <c r="I87" s="527">
        <v>25</v>
      </c>
      <c r="J87" s="533">
        <v>0</v>
      </c>
      <c r="K87" s="526">
        <v>0</v>
      </c>
      <c r="L87" s="534">
        <v>0</v>
      </c>
      <c r="M87" s="531">
        <v>0</v>
      </c>
      <c r="N87" s="526">
        <v>0</v>
      </c>
      <c r="O87" s="526">
        <v>0</v>
      </c>
      <c r="P87" s="526">
        <v>0</v>
      </c>
      <c r="Q87" s="526">
        <v>0</v>
      </c>
    </row>
    <row r="88" spans="2:17" s="535" customFormat="1">
      <c r="B88" s="525">
        <v>16</v>
      </c>
      <c r="C88" s="628" t="s">
        <v>518</v>
      </c>
      <c r="D88" s="526">
        <v>0</v>
      </c>
      <c r="E88" s="526">
        <v>0</v>
      </c>
      <c r="F88" s="526">
        <v>0</v>
      </c>
      <c r="G88" s="526">
        <v>0</v>
      </c>
      <c r="H88" s="526">
        <v>0</v>
      </c>
      <c r="I88" s="527">
        <v>6</v>
      </c>
      <c r="J88" s="533">
        <v>0</v>
      </c>
      <c r="K88" s="526">
        <v>0</v>
      </c>
      <c r="L88" s="534">
        <v>0</v>
      </c>
      <c r="M88" s="531">
        <v>0</v>
      </c>
      <c r="N88" s="526">
        <v>0</v>
      </c>
      <c r="O88" s="526">
        <v>0</v>
      </c>
      <c r="P88" s="526">
        <v>0</v>
      </c>
      <c r="Q88" s="526">
        <v>0</v>
      </c>
    </row>
    <row r="89" spans="2:17" s="535" customFormat="1">
      <c r="B89" s="525">
        <v>17</v>
      </c>
      <c r="C89" s="628" t="s">
        <v>1438</v>
      </c>
      <c r="D89" s="526">
        <v>0</v>
      </c>
      <c r="E89" s="526">
        <v>0</v>
      </c>
      <c r="F89" s="526">
        <v>0</v>
      </c>
      <c r="G89" s="526">
        <v>0</v>
      </c>
      <c r="H89" s="526">
        <v>0</v>
      </c>
      <c r="I89" s="527">
        <v>0</v>
      </c>
      <c r="J89" s="533">
        <v>0</v>
      </c>
      <c r="K89" s="526">
        <v>0</v>
      </c>
      <c r="L89" s="534">
        <v>0</v>
      </c>
      <c r="M89" s="531">
        <v>0</v>
      </c>
      <c r="N89" s="526">
        <v>0</v>
      </c>
      <c r="O89" s="526">
        <v>0</v>
      </c>
      <c r="P89" s="526">
        <v>0</v>
      </c>
      <c r="Q89" s="526">
        <v>0</v>
      </c>
    </row>
    <row r="90" spans="2:17" s="535" customFormat="1">
      <c r="B90" s="525">
        <v>18</v>
      </c>
      <c r="C90" s="628" t="s">
        <v>1435</v>
      </c>
      <c r="D90" s="526">
        <v>0</v>
      </c>
      <c r="E90" s="526">
        <v>0</v>
      </c>
      <c r="F90" s="526">
        <v>0</v>
      </c>
      <c r="G90" s="526">
        <v>0</v>
      </c>
      <c r="H90" s="526">
        <v>0</v>
      </c>
      <c r="I90" s="527">
        <v>0</v>
      </c>
      <c r="J90" s="533">
        <v>0</v>
      </c>
      <c r="K90" s="526">
        <v>0</v>
      </c>
      <c r="L90" s="534">
        <v>0</v>
      </c>
      <c r="M90" s="531">
        <v>0</v>
      </c>
      <c r="N90" s="526">
        <v>0</v>
      </c>
      <c r="O90" s="526">
        <v>0</v>
      </c>
      <c r="P90" s="526">
        <v>0</v>
      </c>
      <c r="Q90" s="526">
        <v>0</v>
      </c>
    </row>
    <row r="91" spans="2:17" s="535" customFormat="1">
      <c r="B91" s="525">
        <v>19</v>
      </c>
      <c r="C91" s="628" t="s">
        <v>1436</v>
      </c>
      <c r="D91" s="526">
        <v>0</v>
      </c>
      <c r="E91" s="526">
        <v>0</v>
      </c>
      <c r="F91" s="526">
        <v>0</v>
      </c>
      <c r="G91" s="526">
        <v>0</v>
      </c>
      <c r="H91" s="526">
        <v>0</v>
      </c>
      <c r="I91" s="527">
        <v>0</v>
      </c>
      <c r="J91" s="533">
        <v>0</v>
      </c>
      <c r="K91" s="526">
        <v>0</v>
      </c>
      <c r="L91" s="534">
        <v>0</v>
      </c>
      <c r="M91" s="531">
        <v>0</v>
      </c>
      <c r="N91" s="526">
        <v>0</v>
      </c>
      <c r="O91" s="526">
        <v>0</v>
      </c>
      <c r="P91" s="526">
        <v>0</v>
      </c>
      <c r="Q91" s="526">
        <v>0</v>
      </c>
    </row>
    <row r="92" spans="2:17" s="536" customFormat="1" ht="15.75" thickBot="1">
      <c r="B92" s="525">
        <v>20</v>
      </c>
      <c r="C92" s="628" t="s">
        <v>1437</v>
      </c>
      <c r="D92" s="526">
        <v>0</v>
      </c>
      <c r="E92" s="526">
        <v>0</v>
      </c>
      <c r="F92" s="526">
        <v>0</v>
      </c>
      <c r="G92" s="526">
        <v>0</v>
      </c>
      <c r="H92" s="526">
        <v>0</v>
      </c>
      <c r="I92" s="527">
        <v>26</v>
      </c>
      <c r="J92" s="537">
        <v>0</v>
      </c>
      <c r="K92" s="538">
        <v>0</v>
      </c>
      <c r="L92" s="539">
        <v>0</v>
      </c>
      <c r="M92" s="531">
        <v>0</v>
      </c>
      <c r="N92" s="526">
        <v>0</v>
      </c>
      <c r="O92" s="526">
        <v>0</v>
      </c>
      <c r="P92" s="526">
        <v>0</v>
      </c>
      <c r="Q92" s="526">
        <v>0</v>
      </c>
    </row>
    <row r="94" spans="2:17" ht="31.5" customHeight="1"/>
    <row r="95" spans="2:17" ht="69.75" customHeight="1"/>
  </sheetData>
  <mergeCells count="30">
    <mergeCell ref="C6:C9"/>
    <mergeCell ref="D6:Q6"/>
    <mergeCell ref="C68:C71"/>
    <mergeCell ref="D68:Q68"/>
    <mergeCell ref="E69:Q69"/>
    <mergeCell ref="E70:I70"/>
    <mergeCell ref="J70:J71"/>
    <mergeCell ref="K70:K71"/>
    <mergeCell ref="L70:L71"/>
    <mergeCell ref="M70:M71"/>
    <mergeCell ref="N70:N71"/>
    <mergeCell ref="O70:Q70"/>
    <mergeCell ref="C37:C40"/>
    <mergeCell ref="D37:Q37"/>
    <mergeCell ref="E38:Q38"/>
    <mergeCell ref="E39:I39"/>
    <mergeCell ref="O39:Q39"/>
    <mergeCell ref="E7:Q7"/>
    <mergeCell ref="E8:I8"/>
    <mergeCell ref="J8:J9"/>
    <mergeCell ref="K8:K9"/>
    <mergeCell ref="L8:L9"/>
    <mergeCell ref="M8:M9"/>
    <mergeCell ref="N8:N9"/>
    <mergeCell ref="O8:Q8"/>
    <mergeCell ref="J39:J40"/>
    <mergeCell ref="K39:K40"/>
    <mergeCell ref="L39:L40"/>
    <mergeCell ref="M39:M40"/>
    <mergeCell ref="N39:N40"/>
  </mergeCells>
  <pageMargins left="0.7" right="0.7" top="0.78740157499999996" bottom="0.78740157499999996"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C5C8F-3EB4-4A05-8292-6F3B96537B80}">
  <dimension ref="A1:H13"/>
  <sheetViews>
    <sheetView showGridLines="0" workbookViewId="0">
      <selection activeCell="C26" sqref="C26"/>
    </sheetView>
  </sheetViews>
  <sheetFormatPr baseColWidth="10" defaultColWidth="10.85546875" defaultRowHeight="15"/>
  <cols>
    <col min="1" max="1" width="6.42578125" customWidth="1"/>
    <col min="2" max="2" width="29.42578125" customWidth="1"/>
    <col min="3" max="6" width="21.28515625" customWidth="1"/>
  </cols>
  <sheetData>
    <row r="1" spans="1:8" s="9" customFormat="1" ht="18.75">
      <c r="A1" s="548" t="s">
        <v>1379</v>
      </c>
      <c r="B1" s="412"/>
      <c r="C1" s="412"/>
      <c r="D1" s="412"/>
    </row>
    <row r="2" spans="1:8" s="9" customFormat="1" ht="18.75">
      <c r="A2" s="524" t="s">
        <v>660</v>
      </c>
    </row>
    <row r="3" spans="1:8">
      <c r="A3" s="299"/>
    </row>
    <row r="4" spans="1:8">
      <c r="C4" s="300">
        <v>45838</v>
      </c>
      <c r="D4" s="300">
        <v>45657</v>
      </c>
      <c r="E4" s="300">
        <v>45838</v>
      </c>
      <c r="F4" s="300">
        <v>45657</v>
      </c>
      <c r="G4" s="298"/>
      <c r="H4" s="298"/>
    </row>
    <row r="5" spans="1:8">
      <c r="A5" s="859" t="s">
        <v>1380</v>
      </c>
      <c r="B5" s="860"/>
      <c r="C5" s="301" t="s">
        <v>162</v>
      </c>
      <c r="D5" s="301" t="s">
        <v>163</v>
      </c>
      <c r="E5" s="301" t="s">
        <v>164</v>
      </c>
      <c r="F5" s="301" t="s">
        <v>284</v>
      </c>
    </row>
    <row r="6" spans="1:8" ht="14.45" customHeight="1">
      <c r="A6" s="861"/>
      <c r="B6" s="862"/>
      <c r="C6" s="865" t="s">
        <v>1381</v>
      </c>
      <c r="D6" s="866"/>
      <c r="E6" s="865" t="s">
        <v>1382</v>
      </c>
      <c r="F6" s="866"/>
    </row>
    <row r="7" spans="1:8">
      <c r="A7" s="863"/>
      <c r="B7" s="864"/>
      <c r="C7" s="302" t="s">
        <v>1383</v>
      </c>
      <c r="D7" s="302" t="s">
        <v>1384</v>
      </c>
      <c r="E7" s="302" t="s">
        <v>1383</v>
      </c>
      <c r="F7" s="302" t="s">
        <v>1384</v>
      </c>
    </row>
    <row r="8" spans="1:8" ht="33.6" customHeight="1">
      <c r="A8" s="303">
        <v>1</v>
      </c>
      <c r="B8" s="304" t="s">
        <v>1385</v>
      </c>
      <c r="C8" s="305">
        <v>-279852</v>
      </c>
      <c r="D8" s="305">
        <v>-222505</v>
      </c>
      <c r="E8" s="305">
        <v>90157</v>
      </c>
      <c r="F8" s="305">
        <v>66143</v>
      </c>
    </row>
    <row r="9" spans="1:8" ht="33.6" customHeight="1">
      <c r="A9" s="303">
        <v>2</v>
      </c>
      <c r="B9" s="306" t="s">
        <v>1386</v>
      </c>
      <c r="C9" s="305">
        <v>158274</v>
      </c>
      <c r="D9" s="305">
        <v>129555</v>
      </c>
      <c r="E9" s="305">
        <v>-102388</v>
      </c>
      <c r="F9" s="305">
        <v>-96886</v>
      </c>
    </row>
    <row r="10" spans="1:8" ht="33.6" customHeight="1">
      <c r="A10" s="303">
        <v>3</v>
      </c>
      <c r="B10" s="304" t="s">
        <v>1387</v>
      </c>
      <c r="C10" s="305">
        <v>-47800</v>
      </c>
      <c r="D10" s="305">
        <v>-24515</v>
      </c>
      <c r="E10" s="305"/>
      <c r="F10" s="305"/>
    </row>
    <row r="11" spans="1:8" ht="33.6" customHeight="1">
      <c r="A11" s="303">
        <v>4</v>
      </c>
      <c r="B11" s="304" t="s">
        <v>1388</v>
      </c>
      <c r="C11" s="305">
        <v>76425</v>
      </c>
      <c r="D11" s="305">
        <v>-5627</v>
      </c>
      <c r="E11" s="305"/>
      <c r="F11" s="305"/>
    </row>
    <row r="12" spans="1:8" ht="33.6" customHeight="1">
      <c r="A12" s="303">
        <v>5</v>
      </c>
      <c r="B12" s="304" t="s">
        <v>1389</v>
      </c>
      <c r="C12" s="305">
        <v>-70257</v>
      </c>
      <c r="D12" s="305">
        <v>-80102</v>
      </c>
      <c r="E12" s="305"/>
      <c r="F12" s="305"/>
    </row>
    <row r="13" spans="1:8" ht="33.6" customHeight="1">
      <c r="A13" s="307">
        <v>6</v>
      </c>
      <c r="B13" s="304" t="s">
        <v>1390</v>
      </c>
      <c r="C13" s="305">
        <v>35081</v>
      </c>
      <c r="D13" s="305">
        <v>36280</v>
      </c>
      <c r="E13" s="305"/>
      <c r="F13" s="305"/>
    </row>
  </sheetData>
  <mergeCells count="3">
    <mergeCell ref="A5:B7"/>
    <mergeCell ref="C6:D6"/>
    <mergeCell ref="E6:F6"/>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8315E-855A-444E-BABE-F5F1ACA9A04F}">
  <dimension ref="A1:I22"/>
  <sheetViews>
    <sheetView topLeftCell="A4" zoomScale="90" zoomScaleNormal="90" workbookViewId="0">
      <selection activeCell="A2" sqref="A2"/>
    </sheetView>
  </sheetViews>
  <sheetFormatPr baseColWidth="10" defaultColWidth="11.42578125" defaultRowHeight="14.25"/>
  <cols>
    <col min="1" max="2" width="11.42578125" style="230"/>
    <col min="3" max="3" width="98.5703125" style="230" customWidth="1"/>
    <col min="4" max="16384" width="11.42578125" style="230"/>
  </cols>
  <sheetData>
    <row r="1" spans="1:9" s="260" customFormat="1" ht="63" customHeight="1">
      <c r="A1" s="259" t="s">
        <v>805</v>
      </c>
      <c r="B1" s="259"/>
      <c r="C1" s="259"/>
    </row>
    <row r="2" spans="1:9">
      <c r="A2" s="230" t="s">
        <v>660</v>
      </c>
      <c r="D2" s="229"/>
      <c r="E2" s="229"/>
      <c r="F2" s="229"/>
      <c r="G2" s="229"/>
      <c r="H2" s="229"/>
      <c r="I2" s="229"/>
    </row>
    <row r="3" spans="1:9" ht="89.25">
      <c r="A3" s="231"/>
      <c r="B3" s="232"/>
      <c r="C3" s="233"/>
      <c r="D3" s="234" t="s">
        <v>806</v>
      </c>
      <c r="E3" s="687" t="s">
        <v>807</v>
      </c>
      <c r="F3" s="688"/>
      <c r="G3" s="688"/>
      <c r="H3" s="688"/>
      <c r="I3" s="689"/>
    </row>
    <row r="4" spans="1:9">
      <c r="A4" s="235"/>
      <c r="B4" s="236"/>
      <c r="C4" s="237"/>
      <c r="D4" s="238" t="s">
        <v>162</v>
      </c>
      <c r="E4" s="238" t="s">
        <v>163</v>
      </c>
      <c r="F4" s="238" t="s">
        <v>164</v>
      </c>
      <c r="G4" s="238" t="s">
        <v>284</v>
      </c>
      <c r="H4" s="238" t="s">
        <v>285</v>
      </c>
      <c r="I4" s="238" t="s">
        <v>286</v>
      </c>
    </row>
    <row r="5" spans="1:9">
      <c r="A5" s="239"/>
      <c r="B5" s="240"/>
      <c r="C5" s="241"/>
      <c r="D5" s="242">
        <v>45838</v>
      </c>
      <c r="E5" s="234" t="s">
        <v>296</v>
      </c>
      <c r="F5" s="234" t="s">
        <v>73</v>
      </c>
      <c r="G5" s="234" t="s">
        <v>531</v>
      </c>
      <c r="H5" s="234" t="s">
        <v>532</v>
      </c>
      <c r="I5" s="234" t="s">
        <v>533</v>
      </c>
    </row>
    <row r="6" spans="1:9" ht="21" customHeight="1">
      <c r="A6" s="687" t="s">
        <v>808</v>
      </c>
      <c r="B6" s="688"/>
      <c r="C6" s="689"/>
      <c r="D6" s="690"/>
      <c r="E6" s="690"/>
      <c r="F6" s="690"/>
      <c r="G6" s="690"/>
      <c r="H6" s="690"/>
      <c r="I6" s="690"/>
    </row>
    <row r="7" spans="1:9" ht="21" customHeight="1">
      <c r="A7" s="238" t="s">
        <v>3</v>
      </c>
      <c r="B7" s="692" t="s">
        <v>809</v>
      </c>
      <c r="C7" s="693"/>
      <c r="D7" s="245">
        <v>4736534</v>
      </c>
      <c r="E7" s="246"/>
      <c r="F7" s="246"/>
      <c r="G7" s="246"/>
      <c r="H7" s="246"/>
      <c r="I7" s="246"/>
    </row>
    <row r="8" spans="1:9" ht="21" customHeight="1">
      <c r="A8" s="238" t="s">
        <v>534</v>
      </c>
      <c r="B8" s="247"/>
      <c r="C8" s="244" t="s">
        <v>810</v>
      </c>
      <c r="D8" s="245">
        <v>3560048</v>
      </c>
      <c r="E8" s="246"/>
      <c r="F8" s="246"/>
      <c r="G8" s="246"/>
      <c r="H8" s="246"/>
      <c r="I8" s="246"/>
    </row>
    <row r="9" spans="1:9" ht="21" customHeight="1">
      <c r="A9" s="238" t="s">
        <v>4</v>
      </c>
      <c r="B9" s="692" t="s">
        <v>811</v>
      </c>
      <c r="C9" s="693"/>
      <c r="D9" s="245">
        <v>16026362</v>
      </c>
      <c r="E9" s="246"/>
      <c r="F9" s="246"/>
      <c r="G9" s="246"/>
      <c r="H9" s="246"/>
      <c r="I9" s="246"/>
    </row>
    <row r="10" spans="1:9" ht="21" customHeight="1">
      <c r="A10" s="238" t="s">
        <v>5</v>
      </c>
      <c r="B10" s="692" t="s">
        <v>812</v>
      </c>
      <c r="C10" s="693"/>
      <c r="D10" s="248">
        <v>0.29549999999999998</v>
      </c>
      <c r="E10" s="246"/>
      <c r="F10" s="246"/>
      <c r="G10" s="246"/>
      <c r="H10" s="246"/>
      <c r="I10" s="246"/>
    </row>
    <row r="11" spans="1:9" ht="21" customHeight="1">
      <c r="A11" s="238" t="s">
        <v>86</v>
      </c>
      <c r="B11" s="247"/>
      <c r="C11" s="244" t="s">
        <v>810</v>
      </c>
      <c r="D11" s="248">
        <v>0.22209999999999999</v>
      </c>
      <c r="E11" s="246"/>
      <c r="F11" s="246"/>
      <c r="G11" s="246"/>
      <c r="H11" s="246"/>
      <c r="I11" s="246"/>
    </row>
    <row r="12" spans="1:9" ht="21" customHeight="1">
      <c r="A12" s="238" t="s">
        <v>6</v>
      </c>
      <c r="B12" s="692" t="s">
        <v>535</v>
      </c>
      <c r="C12" s="693"/>
      <c r="D12" s="245">
        <v>33201476</v>
      </c>
      <c r="E12" s="246"/>
      <c r="F12" s="246"/>
      <c r="G12" s="246"/>
      <c r="H12" s="246"/>
      <c r="I12" s="246"/>
    </row>
    <row r="13" spans="1:9" ht="21" customHeight="1">
      <c r="A13" s="238" t="s">
        <v>8</v>
      </c>
      <c r="B13" s="692" t="s">
        <v>813</v>
      </c>
      <c r="C13" s="693"/>
      <c r="D13" s="248">
        <v>0.14269999999999999</v>
      </c>
      <c r="E13" s="246"/>
      <c r="F13" s="246"/>
      <c r="G13" s="246"/>
      <c r="H13" s="246"/>
      <c r="I13" s="246"/>
    </row>
    <row r="14" spans="1:9" ht="21" customHeight="1">
      <c r="A14" s="238" t="s">
        <v>87</v>
      </c>
      <c r="B14" s="247"/>
      <c r="C14" s="244" t="s">
        <v>814</v>
      </c>
      <c r="D14" s="248">
        <v>0.1072</v>
      </c>
      <c r="E14" s="246"/>
      <c r="F14" s="246"/>
      <c r="G14" s="246"/>
      <c r="H14" s="246"/>
      <c r="I14" s="246"/>
    </row>
    <row r="15" spans="1:9" ht="21" customHeight="1">
      <c r="A15" s="238" t="s">
        <v>295</v>
      </c>
      <c r="B15" s="692" t="s">
        <v>815</v>
      </c>
      <c r="C15" s="693"/>
      <c r="D15" s="249"/>
      <c r="E15" s="250"/>
      <c r="F15" s="246"/>
      <c r="G15" s="246"/>
      <c r="H15" s="246"/>
      <c r="I15" s="246"/>
    </row>
    <row r="16" spans="1:9" ht="57.75" customHeight="1">
      <c r="A16" s="238" t="s">
        <v>536</v>
      </c>
      <c r="B16" s="692" t="s">
        <v>816</v>
      </c>
      <c r="C16" s="693"/>
      <c r="D16" s="249"/>
      <c r="E16" s="246"/>
      <c r="F16" s="246"/>
      <c r="G16" s="246"/>
      <c r="H16" s="246"/>
      <c r="I16" s="246"/>
    </row>
    <row r="17" spans="1:9" ht="79.5" customHeight="1">
      <c r="A17" s="238" t="s">
        <v>537</v>
      </c>
      <c r="B17" s="692" t="s">
        <v>817</v>
      </c>
      <c r="C17" s="693"/>
      <c r="D17" s="251"/>
      <c r="E17" s="246"/>
      <c r="F17" s="246"/>
      <c r="G17" s="246"/>
      <c r="H17" s="246"/>
      <c r="I17" s="246"/>
    </row>
    <row r="18" spans="1:9" ht="21" customHeight="1">
      <c r="A18" s="687" t="s">
        <v>806</v>
      </c>
      <c r="B18" s="688"/>
      <c r="C18" s="689"/>
      <c r="D18" s="690"/>
      <c r="E18" s="691"/>
      <c r="F18" s="690"/>
      <c r="G18" s="690"/>
      <c r="H18" s="690"/>
      <c r="I18" s="690"/>
    </row>
    <row r="19" spans="1:9" ht="21" customHeight="1">
      <c r="A19" s="238" t="s">
        <v>222</v>
      </c>
      <c r="B19" s="692" t="s">
        <v>818</v>
      </c>
      <c r="C19" s="693"/>
      <c r="D19" s="252">
        <v>0.20119999999999999</v>
      </c>
      <c r="E19" s="253"/>
      <c r="F19" s="253"/>
      <c r="G19" s="253"/>
      <c r="H19" s="253"/>
      <c r="I19" s="254"/>
    </row>
    <row r="20" spans="1:9" ht="21" customHeight="1">
      <c r="A20" s="238" t="s">
        <v>223</v>
      </c>
      <c r="B20" s="243"/>
      <c r="C20" s="244" t="s">
        <v>819</v>
      </c>
      <c r="D20" s="252">
        <v>0</v>
      </c>
      <c r="E20" s="255"/>
      <c r="F20" s="255"/>
      <c r="G20" s="255"/>
      <c r="H20" s="255"/>
      <c r="I20" s="256"/>
    </row>
    <row r="21" spans="1:9" ht="21" customHeight="1">
      <c r="A21" s="238" t="s">
        <v>224</v>
      </c>
      <c r="B21" s="692" t="s">
        <v>820</v>
      </c>
      <c r="C21" s="693"/>
      <c r="D21" s="252">
        <v>5.33E-2</v>
      </c>
      <c r="E21" s="255"/>
      <c r="F21" s="255"/>
      <c r="G21" s="255"/>
      <c r="H21" s="255"/>
      <c r="I21" s="256"/>
    </row>
    <row r="22" spans="1:9" ht="21" customHeight="1">
      <c r="A22" s="238" t="s">
        <v>225</v>
      </c>
      <c r="B22" s="243"/>
      <c r="C22" s="244" t="s">
        <v>821</v>
      </c>
      <c r="D22" s="252">
        <v>0</v>
      </c>
      <c r="E22" s="257"/>
      <c r="F22" s="257"/>
      <c r="G22" s="257"/>
      <c r="H22" s="257"/>
      <c r="I22" s="258"/>
    </row>
  </sheetData>
  <mergeCells count="15">
    <mergeCell ref="E3:I3"/>
    <mergeCell ref="A6:C6"/>
    <mergeCell ref="D6:I6"/>
    <mergeCell ref="B7:C7"/>
    <mergeCell ref="B9:C9"/>
    <mergeCell ref="A18:C18"/>
    <mergeCell ref="D18:I18"/>
    <mergeCell ref="B19:C19"/>
    <mergeCell ref="B21:C21"/>
    <mergeCell ref="B10:C10"/>
    <mergeCell ref="B12:C12"/>
    <mergeCell ref="B13:C13"/>
    <mergeCell ref="B15:C15"/>
    <mergeCell ref="B16:C16"/>
    <mergeCell ref="B17:C17"/>
  </mergeCell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63135-7B0D-47E1-BB75-052104913CC3}">
  <dimension ref="A1:E123"/>
  <sheetViews>
    <sheetView showGridLines="0" zoomScale="90" zoomScaleNormal="90" workbookViewId="0">
      <selection activeCell="A2" sqref="A2"/>
    </sheetView>
  </sheetViews>
  <sheetFormatPr baseColWidth="10" defaultColWidth="9.140625" defaultRowHeight="15"/>
  <cols>
    <col min="1" max="1" width="11" customWidth="1"/>
    <col min="2" max="2" width="2.140625" customWidth="1"/>
    <col min="3" max="3" width="76.140625" customWidth="1"/>
    <col min="4" max="4" width="21.85546875" style="109" customWidth="1"/>
    <col min="5" max="5" width="43.5703125" customWidth="1"/>
  </cols>
  <sheetData>
    <row r="1" spans="1:5" ht="39.950000000000003" customHeight="1">
      <c r="A1" s="29" t="s">
        <v>632</v>
      </c>
      <c r="B1" s="29"/>
      <c r="C1" s="29"/>
    </row>
    <row r="2" spans="1:5" ht="20.100000000000001" customHeight="1">
      <c r="A2" t="s">
        <v>660</v>
      </c>
    </row>
    <row r="3" spans="1:5" ht="20.100000000000001" customHeight="1">
      <c r="A3" s="110"/>
      <c r="B3" s="111"/>
      <c r="C3" s="112"/>
      <c r="D3" s="113" t="s">
        <v>0</v>
      </c>
      <c r="E3" s="105" t="s">
        <v>1</v>
      </c>
    </row>
    <row r="4" spans="1:5" ht="41.1" customHeight="1">
      <c r="A4" s="701"/>
      <c r="B4" s="702"/>
      <c r="C4" s="703"/>
      <c r="D4" s="114" t="s">
        <v>633</v>
      </c>
      <c r="E4" s="108" t="s">
        <v>634</v>
      </c>
    </row>
    <row r="5" spans="1:5" ht="20.100000000000001" customHeight="1">
      <c r="A5" s="704" t="s">
        <v>635</v>
      </c>
      <c r="B5" s="705"/>
      <c r="C5" s="705"/>
      <c r="D5" s="706"/>
      <c r="E5" s="707"/>
    </row>
    <row r="6" spans="1:5" ht="20.100000000000001" customHeight="1">
      <c r="A6" s="115" t="s">
        <v>3</v>
      </c>
      <c r="B6" s="694" t="s">
        <v>636</v>
      </c>
      <c r="C6" s="695"/>
      <c r="D6" s="141">
        <v>768559</v>
      </c>
      <c r="E6" s="224" t="s">
        <v>162</v>
      </c>
    </row>
    <row r="7" spans="1:5" ht="20.100000000000001" customHeight="1">
      <c r="A7" s="115"/>
      <c r="B7" s="116"/>
      <c r="C7" s="126" t="s">
        <v>637</v>
      </c>
      <c r="D7" s="141">
        <v>216570</v>
      </c>
      <c r="E7" s="224"/>
    </row>
    <row r="8" spans="1:5" ht="20.100000000000001" customHeight="1">
      <c r="A8" s="115"/>
      <c r="B8" s="116"/>
      <c r="C8" s="126" t="s">
        <v>638</v>
      </c>
      <c r="D8" s="141">
        <v>33392</v>
      </c>
      <c r="E8" s="224"/>
    </row>
    <row r="9" spans="1:5" ht="20.100000000000001" customHeight="1">
      <c r="A9" s="115"/>
      <c r="B9" s="116"/>
      <c r="C9" s="126" t="s">
        <v>639</v>
      </c>
      <c r="D9" s="141">
        <v>21367</v>
      </c>
      <c r="E9" s="224"/>
    </row>
    <row r="10" spans="1:5" ht="20.100000000000001" customHeight="1">
      <c r="A10" s="115"/>
      <c r="B10" s="116"/>
      <c r="C10" s="117" t="s">
        <v>1130</v>
      </c>
      <c r="D10" s="141">
        <v>0</v>
      </c>
      <c r="E10" s="224"/>
    </row>
    <row r="11" spans="1:5" ht="20.100000000000001" customHeight="1">
      <c r="A11" s="115" t="s">
        <v>4</v>
      </c>
      <c r="B11" s="694" t="s">
        <v>640</v>
      </c>
      <c r="C11" s="695"/>
      <c r="D11" s="141">
        <v>1398058</v>
      </c>
      <c r="E11" s="224" t="s">
        <v>163</v>
      </c>
    </row>
    <row r="12" spans="1:5" ht="20.100000000000001" customHeight="1">
      <c r="A12" s="115" t="s">
        <v>5</v>
      </c>
      <c r="B12" s="694" t="s">
        <v>641</v>
      </c>
      <c r="C12" s="695"/>
      <c r="D12" s="141">
        <v>116736</v>
      </c>
      <c r="E12" s="224" t="s">
        <v>164</v>
      </c>
    </row>
    <row r="13" spans="1:5" ht="20.100000000000001" customHeight="1">
      <c r="A13" s="115" t="s">
        <v>86</v>
      </c>
      <c r="B13" s="694" t="s">
        <v>707</v>
      </c>
      <c r="C13" s="695"/>
      <c r="D13" s="141">
        <v>305691</v>
      </c>
      <c r="E13" s="224" t="s">
        <v>290</v>
      </c>
    </row>
    <row r="14" spans="1:5" ht="39.950000000000003" customHeight="1">
      <c r="A14" s="115" t="s">
        <v>6</v>
      </c>
      <c r="B14" s="694" t="s">
        <v>708</v>
      </c>
      <c r="C14" s="695"/>
      <c r="D14" s="141">
        <v>0</v>
      </c>
      <c r="E14" s="224"/>
    </row>
    <row r="15" spans="1:5" ht="20.100000000000001" customHeight="1">
      <c r="A15" s="115" t="s">
        <v>8</v>
      </c>
      <c r="B15" s="694" t="s">
        <v>709</v>
      </c>
      <c r="C15" s="695"/>
      <c r="D15" s="141">
        <v>0</v>
      </c>
      <c r="E15" s="224"/>
    </row>
    <row r="16" spans="1:5" ht="39.950000000000003" customHeight="1">
      <c r="A16" s="115" t="s">
        <v>87</v>
      </c>
      <c r="B16" s="694" t="s">
        <v>710</v>
      </c>
      <c r="C16" s="695"/>
      <c r="D16" s="141">
        <v>0</v>
      </c>
      <c r="E16" s="224" t="s">
        <v>163</v>
      </c>
    </row>
    <row r="17" spans="1:5" ht="20.100000000000001" customHeight="1">
      <c r="A17" s="118" t="s">
        <v>9</v>
      </c>
      <c r="B17" s="696" t="s">
        <v>711</v>
      </c>
      <c r="C17" s="700"/>
      <c r="D17" s="141">
        <v>2589044</v>
      </c>
      <c r="E17" s="224"/>
    </row>
    <row r="18" spans="1:5" ht="20.100000000000001" customHeight="1">
      <c r="A18" s="696" t="s">
        <v>712</v>
      </c>
      <c r="B18" s="697"/>
      <c r="C18" s="697"/>
      <c r="D18" s="708"/>
      <c r="E18" s="709"/>
    </row>
    <row r="19" spans="1:5" ht="20.100000000000001" customHeight="1">
      <c r="A19" s="115" t="s">
        <v>10</v>
      </c>
      <c r="B19" s="694" t="s">
        <v>713</v>
      </c>
      <c r="C19" s="695"/>
      <c r="D19" s="141">
        <v>-1113</v>
      </c>
      <c r="E19" s="157"/>
    </row>
    <row r="20" spans="1:5" ht="32.25" customHeight="1">
      <c r="A20" s="115" t="s">
        <v>11</v>
      </c>
      <c r="B20" s="694" t="s">
        <v>714</v>
      </c>
      <c r="C20" s="695"/>
      <c r="D20" s="141">
        <v>-585</v>
      </c>
      <c r="E20" s="156" t="s">
        <v>284</v>
      </c>
    </row>
    <row r="21" spans="1:5" ht="20.100000000000001" customHeight="1">
      <c r="A21" s="115" t="s">
        <v>12</v>
      </c>
      <c r="B21" s="694" t="s">
        <v>715</v>
      </c>
      <c r="C21" s="695"/>
      <c r="D21" s="141">
        <v>0</v>
      </c>
      <c r="E21" s="156"/>
    </row>
    <row r="22" spans="1:5" ht="60" customHeight="1">
      <c r="A22" s="115" t="s">
        <v>13</v>
      </c>
      <c r="B22" s="694" t="s">
        <v>716</v>
      </c>
      <c r="C22" s="695"/>
      <c r="D22" s="141">
        <v>-84534</v>
      </c>
      <c r="E22" s="156" t="s">
        <v>285</v>
      </c>
    </row>
    <row r="23" spans="1:5" ht="39.950000000000003" customHeight="1">
      <c r="A23" s="115" t="s">
        <v>14</v>
      </c>
      <c r="B23" s="694" t="s">
        <v>717</v>
      </c>
      <c r="C23" s="695"/>
      <c r="D23" s="141">
        <v>-1589</v>
      </c>
      <c r="E23" s="156" t="s">
        <v>286</v>
      </c>
    </row>
    <row r="24" spans="1:5" ht="20.100000000000001" customHeight="1">
      <c r="A24" s="115" t="s">
        <v>15</v>
      </c>
      <c r="B24" s="694" t="s">
        <v>718</v>
      </c>
      <c r="C24" s="695"/>
      <c r="D24" s="141">
        <v>0</v>
      </c>
      <c r="E24" s="156"/>
    </row>
    <row r="25" spans="1:5" ht="27" customHeight="1">
      <c r="A25" s="115" t="s">
        <v>16</v>
      </c>
      <c r="B25" s="694" t="s">
        <v>719</v>
      </c>
      <c r="C25" s="695"/>
      <c r="D25" s="141">
        <v>0</v>
      </c>
      <c r="E25" s="156"/>
    </row>
    <row r="26" spans="1:5" ht="39.950000000000003" customHeight="1">
      <c r="A26" s="115" t="s">
        <v>17</v>
      </c>
      <c r="B26" s="694" t="s">
        <v>720</v>
      </c>
      <c r="C26" s="695"/>
      <c r="D26" s="141">
        <v>-1755</v>
      </c>
      <c r="E26" s="156" t="s">
        <v>287</v>
      </c>
    </row>
    <row r="27" spans="1:5" ht="20.100000000000001" customHeight="1">
      <c r="A27" s="115" t="s">
        <v>18</v>
      </c>
      <c r="B27" s="694" t="s">
        <v>721</v>
      </c>
      <c r="C27" s="695"/>
      <c r="D27" s="141">
        <v>0</v>
      </c>
      <c r="E27" s="156"/>
    </row>
    <row r="28" spans="1:5" ht="39.950000000000003" customHeight="1">
      <c r="A28" s="115" t="s">
        <v>19</v>
      </c>
      <c r="B28" s="694" t="s">
        <v>722</v>
      </c>
      <c r="C28" s="695"/>
      <c r="D28" s="141">
        <v>-1969</v>
      </c>
      <c r="E28" s="156" t="s">
        <v>162</v>
      </c>
    </row>
    <row r="29" spans="1:5" ht="80.099999999999994" customHeight="1">
      <c r="A29" s="115" t="s">
        <v>20</v>
      </c>
      <c r="B29" s="694" t="s">
        <v>723</v>
      </c>
      <c r="C29" s="695"/>
      <c r="D29" s="141">
        <v>0</v>
      </c>
      <c r="E29" s="157"/>
    </row>
    <row r="30" spans="1:5" ht="80.099999999999994" customHeight="1">
      <c r="A30" s="115" t="s">
        <v>21</v>
      </c>
      <c r="B30" s="694" t="s">
        <v>724</v>
      </c>
      <c r="C30" s="695"/>
      <c r="D30" s="141">
        <v>0</v>
      </c>
      <c r="E30" s="157"/>
    </row>
    <row r="31" spans="1:5" ht="80.099999999999994" customHeight="1">
      <c r="A31" s="115" t="s">
        <v>22</v>
      </c>
      <c r="B31" s="694" t="s">
        <v>725</v>
      </c>
      <c r="C31" s="695"/>
      <c r="D31" s="141">
        <v>0</v>
      </c>
      <c r="E31" s="157"/>
    </row>
    <row r="32" spans="1:5" ht="20.100000000000001" customHeight="1">
      <c r="A32" s="115" t="s">
        <v>24</v>
      </c>
      <c r="B32" s="694" t="s">
        <v>715</v>
      </c>
      <c r="C32" s="695"/>
      <c r="D32" s="141">
        <v>0</v>
      </c>
      <c r="E32" s="157"/>
    </row>
    <row r="33" spans="1:5" ht="48.95" customHeight="1">
      <c r="A33" s="115" t="s">
        <v>88</v>
      </c>
      <c r="B33" s="694" t="s">
        <v>726</v>
      </c>
      <c r="C33" s="695"/>
      <c r="D33" s="141">
        <v>0</v>
      </c>
      <c r="E33" s="157"/>
    </row>
    <row r="34" spans="1:5" ht="29.1" customHeight="1">
      <c r="A34" s="115" t="s">
        <v>89</v>
      </c>
      <c r="B34" s="116"/>
      <c r="C34" s="117" t="s">
        <v>727</v>
      </c>
      <c r="D34" s="141">
        <v>0</v>
      </c>
      <c r="E34" s="157"/>
    </row>
    <row r="35" spans="1:5" ht="20.100000000000001" customHeight="1">
      <c r="A35" s="115" t="s">
        <v>90</v>
      </c>
      <c r="B35" s="116"/>
      <c r="C35" s="117" t="s">
        <v>728</v>
      </c>
      <c r="D35" s="141">
        <v>0</v>
      </c>
      <c r="E35" s="157"/>
    </row>
    <row r="36" spans="1:5" ht="20.100000000000001" customHeight="1">
      <c r="A36" s="115" t="s">
        <v>91</v>
      </c>
      <c r="B36" s="116"/>
      <c r="C36" s="117" t="s">
        <v>729</v>
      </c>
      <c r="D36" s="141">
        <v>0</v>
      </c>
      <c r="E36" s="157"/>
    </row>
    <row r="37" spans="1:5" ht="60" customHeight="1">
      <c r="A37" s="115" t="s">
        <v>25</v>
      </c>
      <c r="B37" s="694" t="s">
        <v>730</v>
      </c>
      <c r="C37" s="695"/>
      <c r="D37" s="141">
        <v>0</v>
      </c>
      <c r="E37" s="157"/>
    </row>
    <row r="38" spans="1:5" ht="20.100000000000001" customHeight="1">
      <c r="A38" s="115" t="s">
        <v>26</v>
      </c>
      <c r="B38" s="694" t="s">
        <v>731</v>
      </c>
      <c r="C38" s="695"/>
      <c r="D38" s="141">
        <v>0</v>
      </c>
      <c r="E38" s="157"/>
    </row>
    <row r="39" spans="1:5" ht="60" customHeight="1">
      <c r="A39" s="115" t="s">
        <v>28</v>
      </c>
      <c r="B39" s="116"/>
      <c r="C39" s="117" t="s">
        <v>732</v>
      </c>
      <c r="D39" s="141">
        <v>0</v>
      </c>
      <c r="E39" s="157"/>
    </row>
    <row r="40" spans="1:5" ht="20.100000000000001" customHeight="1">
      <c r="A40" s="115" t="s">
        <v>29</v>
      </c>
      <c r="B40" s="694" t="s">
        <v>715</v>
      </c>
      <c r="C40" s="695"/>
      <c r="D40" s="141">
        <v>0</v>
      </c>
      <c r="E40" s="157"/>
    </row>
    <row r="41" spans="1:5" ht="20.100000000000001" customHeight="1">
      <c r="A41" s="115" t="s">
        <v>30</v>
      </c>
      <c r="B41" s="116"/>
      <c r="C41" s="117" t="s">
        <v>733</v>
      </c>
      <c r="D41" s="141">
        <v>0</v>
      </c>
      <c r="E41" s="157"/>
    </row>
    <row r="42" spans="1:5" ht="20.100000000000001" customHeight="1">
      <c r="A42" s="115" t="s">
        <v>92</v>
      </c>
      <c r="B42" s="694" t="s">
        <v>734</v>
      </c>
      <c r="C42" s="695"/>
      <c r="D42" s="141">
        <v>0</v>
      </c>
      <c r="E42" s="157"/>
    </row>
    <row r="43" spans="1:5" ht="80.099999999999994" customHeight="1">
      <c r="A43" s="115" t="s">
        <v>93</v>
      </c>
      <c r="B43" s="694" t="s">
        <v>735</v>
      </c>
      <c r="C43" s="695"/>
      <c r="D43" s="141">
        <v>-201</v>
      </c>
      <c r="E43" s="156" t="s">
        <v>164</v>
      </c>
    </row>
    <row r="44" spans="1:5" ht="20.100000000000001" customHeight="1">
      <c r="A44" s="115" t="s">
        <v>31</v>
      </c>
      <c r="B44" s="694" t="s">
        <v>715</v>
      </c>
      <c r="C44" s="695"/>
      <c r="D44" s="141">
        <v>0</v>
      </c>
      <c r="E44" s="157"/>
    </row>
    <row r="45" spans="1:5" ht="39.950000000000003" customHeight="1">
      <c r="A45" s="115" t="s">
        <v>32</v>
      </c>
      <c r="B45" s="694" t="s">
        <v>736</v>
      </c>
      <c r="C45" s="695"/>
      <c r="D45" s="141">
        <v>0</v>
      </c>
      <c r="E45" s="157"/>
    </row>
    <row r="46" spans="1:5" ht="39.950000000000003" customHeight="1">
      <c r="A46" s="115" t="s">
        <v>94</v>
      </c>
      <c r="B46" s="694" t="s">
        <v>737</v>
      </c>
      <c r="C46" s="695"/>
      <c r="D46" s="141">
        <v>-144772</v>
      </c>
      <c r="E46" s="157"/>
    </row>
    <row r="47" spans="1:5" ht="20.100000000000001" customHeight="1">
      <c r="A47" s="115" t="s">
        <v>33</v>
      </c>
      <c r="B47" s="696" t="s">
        <v>738</v>
      </c>
      <c r="C47" s="700"/>
      <c r="D47" s="158">
        <v>-236517</v>
      </c>
      <c r="E47" s="157"/>
    </row>
    <row r="48" spans="1:5" ht="20.100000000000001" customHeight="1">
      <c r="A48" s="115" t="s">
        <v>34</v>
      </c>
      <c r="B48" s="696" t="s">
        <v>739</v>
      </c>
      <c r="C48" s="700"/>
      <c r="D48" s="141">
        <v>2352526</v>
      </c>
      <c r="E48" s="157"/>
    </row>
    <row r="49" spans="1:5" ht="20.100000000000001" customHeight="1">
      <c r="A49" s="696" t="s">
        <v>740</v>
      </c>
      <c r="B49" s="697"/>
      <c r="C49" s="697"/>
      <c r="D49" s="698"/>
      <c r="E49" s="699"/>
    </row>
    <row r="50" spans="1:5" ht="20.100000000000001" customHeight="1">
      <c r="A50" s="115" t="s">
        <v>95</v>
      </c>
      <c r="B50" s="694" t="s">
        <v>741</v>
      </c>
      <c r="C50" s="695"/>
      <c r="D50" s="141">
        <v>0</v>
      </c>
      <c r="E50" s="157"/>
    </row>
    <row r="51" spans="1:5" ht="25.5" customHeight="1">
      <c r="A51" s="115" t="s">
        <v>96</v>
      </c>
      <c r="B51" s="116"/>
      <c r="C51" s="117" t="s">
        <v>742</v>
      </c>
      <c r="D51" s="141">
        <v>0</v>
      </c>
      <c r="E51" s="156" t="s">
        <v>288</v>
      </c>
    </row>
    <row r="52" spans="1:5" ht="26.25" customHeight="1">
      <c r="A52" s="115" t="s">
        <v>97</v>
      </c>
      <c r="B52" s="116"/>
      <c r="C52" s="117" t="s">
        <v>743</v>
      </c>
      <c r="D52" s="141"/>
      <c r="E52" s="157"/>
    </row>
    <row r="53" spans="1:5" ht="60" customHeight="1">
      <c r="A53" s="115" t="s">
        <v>98</v>
      </c>
      <c r="B53" s="694" t="s">
        <v>744</v>
      </c>
      <c r="C53" s="695"/>
      <c r="D53" s="141"/>
      <c r="E53" s="157"/>
    </row>
    <row r="54" spans="1:5" ht="39.950000000000003" customHeight="1">
      <c r="A54" s="115" t="s">
        <v>99</v>
      </c>
      <c r="B54" s="694" t="s">
        <v>745</v>
      </c>
      <c r="C54" s="695"/>
      <c r="D54" s="141"/>
      <c r="E54" s="157"/>
    </row>
    <row r="55" spans="1:5" ht="39.950000000000003" customHeight="1">
      <c r="A55" s="115" t="s">
        <v>100</v>
      </c>
      <c r="B55" s="694" t="s">
        <v>746</v>
      </c>
      <c r="C55" s="695"/>
      <c r="D55" s="141"/>
      <c r="E55" s="157"/>
    </row>
    <row r="56" spans="1:5" ht="60" customHeight="1">
      <c r="A56" s="115" t="s">
        <v>101</v>
      </c>
      <c r="B56" s="694" t="s">
        <v>747</v>
      </c>
      <c r="C56" s="695"/>
      <c r="D56" s="141"/>
      <c r="E56" s="157"/>
    </row>
    <row r="57" spans="1:5" ht="35.1" customHeight="1">
      <c r="A57" s="115" t="s">
        <v>102</v>
      </c>
      <c r="B57" s="116"/>
      <c r="C57" s="117" t="s">
        <v>748</v>
      </c>
      <c r="D57" s="141"/>
      <c r="E57" s="157"/>
    </row>
    <row r="58" spans="1:5" ht="20.100000000000001" customHeight="1">
      <c r="A58" s="118" t="s">
        <v>103</v>
      </c>
      <c r="B58" s="696" t="s">
        <v>1431</v>
      </c>
      <c r="C58" s="700"/>
      <c r="D58" s="141">
        <v>0</v>
      </c>
      <c r="E58" s="157"/>
    </row>
    <row r="59" spans="1:5" ht="20.100000000000001" customHeight="1">
      <c r="A59" s="696" t="s">
        <v>749</v>
      </c>
      <c r="B59" s="697"/>
      <c r="C59" s="697"/>
      <c r="D59" s="698"/>
      <c r="E59" s="699"/>
    </row>
    <row r="60" spans="1:5" ht="39.950000000000003" customHeight="1">
      <c r="A60" s="115" t="s">
        <v>104</v>
      </c>
      <c r="B60" s="694" t="s">
        <v>750</v>
      </c>
      <c r="C60" s="695"/>
      <c r="D60" s="142">
        <v>0</v>
      </c>
      <c r="E60" s="119"/>
    </row>
    <row r="61" spans="1:5" ht="80.099999999999994" customHeight="1">
      <c r="A61" s="115" t="s">
        <v>105</v>
      </c>
      <c r="B61" s="694" t="s">
        <v>751</v>
      </c>
      <c r="C61" s="695"/>
      <c r="D61" s="142">
        <v>0</v>
      </c>
      <c r="E61" s="119"/>
    </row>
    <row r="62" spans="1:5" ht="80.099999999999994" customHeight="1">
      <c r="A62" s="115" t="s">
        <v>106</v>
      </c>
      <c r="B62" s="694" t="s">
        <v>752</v>
      </c>
      <c r="C62" s="695"/>
      <c r="D62" s="142">
        <v>0</v>
      </c>
      <c r="E62" s="119"/>
    </row>
    <row r="63" spans="1:5" ht="60" customHeight="1">
      <c r="A63" s="115" t="s">
        <v>107</v>
      </c>
      <c r="B63" s="694" t="s">
        <v>753</v>
      </c>
      <c r="C63" s="695"/>
      <c r="D63" s="142">
        <v>0</v>
      </c>
      <c r="E63" s="119"/>
    </row>
    <row r="64" spans="1:5" ht="20.100000000000001" customHeight="1">
      <c r="A64" s="115" t="s">
        <v>108</v>
      </c>
      <c r="B64" s="694" t="s">
        <v>715</v>
      </c>
      <c r="C64" s="695"/>
      <c r="D64" s="142"/>
      <c r="E64" s="119"/>
    </row>
    <row r="65" spans="1:5" ht="39.950000000000003" customHeight="1">
      <c r="A65" s="115" t="s">
        <v>109</v>
      </c>
      <c r="B65" s="694" t="s">
        <v>754</v>
      </c>
      <c r="C65" s="695"/>
      <c r="D65" s="142">
        <v>0</v>
      </c>
      <c r="E65" s="119"/>
    </row>
    <row r="66" spans="1:5" ht="20.100000000000001" customHeight="1">
      <c r="A66" s="115" t="s">
        <v>110</v>
      </c>
      <c r="B66" s="694" t="s">
        <v>755</v>
      </c>
      <c r="C66" s="695"/>
      <c r="D66" s="142">
        <v>0</v>
      </c>
      <c r="E66" s="119"/>
    </row>
    <row r="67" spans="1:5" ht="27" customHeight="1">
      <c r="A67" s="118" t="s">
        <v>111</v>
      </c>
      <c r="B67" s="696" t="s">
        <v>756</v>
      </c>
      <c r="C67" s="700"/>
      <c r="D67" s="142">
        <v>0</v>
      </c>
      <c r="E67" s="119"/>
    </row>
    <row r="68" spans="1:5" ht="20.100000000000001" customHeight="1">
      <c r="A68" s="118" t="s">
        <v>112</v>
      </c>
      <c r="B68" s="696" t="s">
        <v>757</v>
      </c>
      <c r="C68" s="700"/>
      <c r="D68" s="106">
        <v>0</v>
      </c>
      <c r="E68" s="119"/>
    </row>
    <row r="69" spans="1:5" ht="20.100000000000001" customHeight="1">
      <c r="A69" s="118" t="s">
        <v>113</v>
      </c>
      <c r="B69" s="696" t="s">
        <v>758</v>
      </c>
      <c r="C69" s="700"/>
      <c r="D69" s="106">
        <v>2352526</v>
      </c>
      <c r="E69" s="119"/>
    </row>
    <row r="70" spans="1:5" ht="20.100000000000001" customHeight="1">
      <c r="A70" s="696" t="s">
        <v>759</v>
      </c>
      <c r="B70" s="697"/>
      <c r="C70" s="697"/>
      <c r="D70" s="698"/>
      <c r="E70" s="699"/>
    </row>
    <row r="71" spans="1:5" ht="20.100000000000001" customHeight="1">
      <c r="A71" s="115" t="s">
        <v>114</v>
      </c>
      <c r="B71" s="694" t="s">
        <v>741</v>
      </c>
      <c r="C71" s="695"/>
      <c r="D71" s="106">
        <v>1134891</v>
      </c>
      <c r="E71" s="115" t="s">
        <v>289</v>
      </c>
    </row>
    <row r="72" spans="1:5" ht="39.950000000000003" customHeight="1">
      <c r="A72" s="115" t="s">
        <v>115</v>
      </c>
      <c r="B72" s="694" t="s">
        <v>760</v>
      </c>
      <c r="C72" s="695"/>
      <c r="D72" s="142">
        <v>0</v>
      </c>
      <c r="E72" s="115"/>
    </row>
    <row r="73" spans="1:5" ht="39.950000000000003" customHeight="1">
      <c r="A73" s="115" t="s">
        <v>116</v>
      </c>
      <c r="B73" s="694" t="s">
        <v>761</v>
      </c>
      <c r="C73" s="695"/>
      <c r="D73" s="142">
        <v>0</v>
      </c>
      <c r="E73" s="115"/>
    </row>
    <row r="74" spans="1:5" ht="39.950000000000003" customHeight="1">
      <c r="A74" s="115" t="s">
        <v>117</v>
      </c>
      <c r="B74" s="694" t="s">
        <v>762</v>
      </c>
      <c r="C74" s="695"/>
      <c r="D74" s="142">
        <v>0</v>
      </c>
      <c r="E74" s="115"/>
    </row>
    <row r="75" spans="1:5" ht="79.5" customHeight="1">
      <c r="A75" s="115" t="s">
        <v>118</v>
      </c>
      <c r="B75" s="694" t="s">
        <v>763</v>
      </c>
      <c r="C75" s="695"/>
      <c r="D75" s="142">
        <v>0</v>
      </c>
      <c r="E75" s="115"/>
    </row>
    <row r="76" spans="1:5" ht="29.1" customHeight="1">
      <c r="A76" s="115" t="s">
        <v>119</v>
      </c>
      <c r="B76" s="116"/>
      <c r="C76" s="117" t="s">
        <v>764</v>
      </c>
      <c r="D76" s="142">
        <v>0</v>
      </c>
      <c r="E76" s="115"/>
    </row>
    <row r="77" spans="1:5" ht="20.100000000000001" customHeight="1">
      <c r="A77" s="115" t="s">
        <v>120</v>
      </c>
      <c r="B77" s="694" t="s">
        <v>765</v>
      </c>
      <c r="C77" s="695"/>
      <c r="D77" s="142">
        <v>0</v>
      </c>
      <c r="E77" s="115"/>
    </row>
    <row r="78" spans="1:5" ht="20.100000000000001" customHeight="1">
      <c r="A78" s="118" t="s">
        <v>121</v>
      </c>
      <c r="B78" s="696" t="s">
        <v>766</v>
      </c>
      <c r="C78" s="700"/>
      <c r="D78" s="106">
        <v>1134891</v>
      </c>
      <c r="E78" s="115"/>
    </row>
    <row r="79" spans="1:5" ht="20.100000000000001" customHeight="1">
      <c r="A79" s="696" t="s">
        <v>767</v>
      </c>
      <c r="B79" s="697"/>
      <c r="C79" s="697"/>
      <c r="D79" s="698"/>
      <c r="E79" s="699"/>
    </row>
    <row r="80" spans="1:5" ht="39.950000000000003" customHeight="1">
      <c r="A80" s="115" t="s">
        <v>122</v>
      </c>
      <c r="B80" s="694" t="s">
        <v>768</v>
      </c>
      <c r="C80" s="695"/>
      <c r="D80" s="142">
        <v>0</v>
      </c>
      <c r="E80" s="119"/>
    </row>
    <row r="81" spans="1:5" ht="80.099999999999994" customHeight="1">
      <c r="A81" s="115" t="s">
        <v>123</v>
      </c>
      <c r="B81" s="694" t="s">
        <v>769</v>
      </c>
      <c r="C81" s="695"/>
      <c r="D81" s="142">
        <v>0</v>
      </c>
      <c r="E81" s="119"/>
    </row>
    <row r="82" spans="1:5" ht="80.099999999999994" customHeight="1">
      <c r="A82" s="115" t="s">
        <v>124</v>
      </c>
      <c r="B82" s="694" t="s">
        <v>770</v>
      </c>
      <c r="C82" s="695"/>
      <c r="D82" s="142">
        <v>0</v>
      </c>
      <c r="E82" s="119"/>
    </row>
    <row r="83" spans="1:5" ht="20.100000000000001" customHeight="1">
      <c r="A83" s="115" t="s">
        <v>125</v>
      </c>
      <c r="B83" s="694" t="s">
        <v>715</v>
      </c>
      <c r="C83" s="695"/>
      <c r="D83" s="142"/>
      <c r="E83" s="119"/>
    </row>
    <row r="84" spans="1:5" ht="80.099999999999994" customHeight="1">
      <c r="A84" s="115" t="s">
        <v>126</v>
      </c>
      <c r="B84" s="694" t="s">
        <v>127</v>
      </c>
      <c r="C84" s="695"/>
      <c r="D84" s="142">
        <v>0</v>
      </c>
      <c r="E84" s="119"/>
    </row>
    <row r="85" spans="1:5" ht="20.100000000000001" customHeight="1">
      <c r="A85" s="115" t="s">
        <v>128</v>
      </c>
      <c r="B85" s="694" t="s">
        <v>715</v>
      </c>
      <c r="C85" s="695"/>
      <c r="D85" s="142"/>
      <c r="E85" s="119"/>
    </row>
    <row r="86" spans="1:5" ht="39.950000000000003" customHeight="1">
      <c r="A86" s="115" t="s">
        <v>129</v>
      </c>
      <c r="B86" s="694" t="s">
        <v>771</v>
      </c>
      <c r="C86" s="695"/>
      <c r="D86" s="142">
        <v>0</v>
      </c>
      <c r="E86" s="119"/>
    </row>
    <row r="87" spans="1:5" ht="20.100000000000001" customHeight="1">
      <c r="A87" s="115" t="s">
        <v>130</v>
      </c>
      <c r="B87" s="694" t="s">
        <v>772</v>
      </c>
      <c r="C87" s="695"/>
      <c r="D87" s="142">
        <v>0</v>
      </c>
      <c r="E87" s="119"/>
    </row>
    <row r="88" spans="1:5" ht="20.100000000000001" customHeight="1">
      <c r="A88" s="118" t="s">
        <v>131</v>
      </c>
      <c r="B88" s="696" t="s">
        <v>773</v>
      </c>
      <c r="C88" s="700"/>
      <c r="D88" s="142">
        <v>0</v>
      </c>
      <c r="E88" s="119"/>
    </row>
    <row r="89" spans="1:5" ht="20.100000000000001" customHeight="1">
      <c r="A89" s="118" t="s">
        <v>132</v>
      </c>
      <c r="B89" s="696" t="s">
        <v>774</v>
      </c>
      <c r="C89" s="700"/>
      <c r="D89" s="106">
        <v>1134891</v>
      </c>
      <c r="E89" s="119"/>
    </row>
    <row r="90" spans="1:5" ht="20.100000000000001" customHeight="1">
      <c r="A90" s="118" t="s">
        <v>133</v>
      </c>
      <c r="B90" s="696" t="s">
        <v>775</v>
      </c>
      <c r="C90" s="700"/>
      <c r="D90" s="106">
        <v>3487417</v>
      </c>
      <c r="E90" s="119"/>
    </row>
    <row r="91" spans="1:5" ht="20.100000000000001" customHeight="1">
      <c r="A91" s="118" t="s">
        <v>134</v>
      </c>
      <c r="B91" s="696" t="s">
        <v>776</v>
      </c>
      <c r="C91" s="700"/>
      <c r="D91" s="106">
        <v>16026362</v>
      </c>
      <c r="E91" s="119"/>
    </row>
    <row r="92" spans="1:5" ht="20.100000000000001" customHeight="1">
      <c r="A92" s="696" t="s">
        <v>777</v>
      </c>
      <c r="B92" s="697"/>
      <c r="C92" s="697"/>
      <c r="D92" s="698"/>
      <c r="E92" s="699"/>
    </row>
    <row r="93" spans="1:5" ht="20.100000000000001" customHeight="1">
      <c r="A93" s="115" t="s">
        <v>135</v>
      </c>
      <c r="B93" s="694" t="s">
        <v>778</v>
      </c>
      <c r="C93" s="695"/>
      <c r="D93" s="140">
        <v>0.14680000000000001</v>
      </c>
      <c r="E93" s="119"/>
    </row>
    <row r="94" spans="1:5" ht="20.100000000000001" customHeight="1">
      <c r="A94" s="115" t="s">
        <v>136</v>
      </c>
      <c r="B94" s="694" t="s">
        <v>779</v>
      </c>
      <c r="C94" s="695"/>
      <c r="D94" s="140">
        <v>0.14680000000000001</v>
      </c>
      <c r="E94" s="119"/>
    </row>
    <row r="95" spans="1:5" ht="20.100000000000001" customHeight="1">
      <c r="A95" s="115" t="s">
        <v>137</v>
      </c>
      <c r="B95" s="694" t="s">
        <v>780</v>
      </c>
      <c r="C95" s="695"/>
      <c r="D95" s="140">
        <v>0.21759999999999999</v>
      </c>
      <c r="E95" s="119"/>
    </row>
    <row r="96" spans="1:5">
      <c r="A96" s="115" t="s">
        <v>138</v>
      </c>
      <c r="B96" s="694" t="s">
        <v>781</v>
      </c>
      <c r="C96" s="695"/>
      <c r="D96" s="140">
        <v>9.2700000000000005E-2</v>
      </c>
      <c r="E96" s="119"/>
    </row>
    <row r="97" spans="1:5" ht="20.100000000000001" customHeight="1">
      <c r="A97" s="115" t="s">
        <v>139</v>
      </c>
      <c r="B97" s="116"/>
      <c r="C97" s="117" t="s">
        <v>782</v>
      </c>
      <c r="D97" s="140">
        <v>2.5000000000000001E-2</v>
      </c>
      <c r="E97" s="119"/>
    </row>
    <row r="98" spans="1:5" ht="20.100000000000001" customHeight="1">
      <c r="A98" s="115" t="s">
        <v>140</v>
      </c>
      <c r="B98" s="116"/>
      <c r="C98" s="117" t="s">
        <v>783</v>
      </c>
      <c r="D98" s="140">
        <v>5.0000000000000001E-4</v>
      </c>
      <c r="E98" s="119"/>
    </row>
    <row r="99" spans="1:5" ht="20.100000000000001" customHeight="1">
      <c r="A99" s="115" t="s">
        <v>141</v>
      </c>
      <c r="B99" s="116"/>
      <c r="C99" s="117" t="s">
        <v>784</v>
      </c>
      <c r="D99" s="140">
        <v>5.0000000000000001E-3</v>
      </c>
      <c r="E99" s="119"/>
    </row>
    <row r="100" spans="1:5" ht="39.950000000000003" customHeight="1">
      <c r="A100" s="115" t="s">
        <v>142</v>
      </c>
      <c r="B100" s="116"/>
      <c r="C100" s="117" t="s">
        <v>785</v>
      </c>
      <c r="D100" s="140">
        <v>4.4999999999999997E-3</v>
      </c>
      <c r="E100" s="119"/>
    </row>
    <row r="101" spans="1:5" ht="39.950000000000003" customHeight="1">
      <c r="A101" s="115" t="s">
        <v>143</v>
      </c>
      <c r="B101" s="116"/>
      <c r="C101" s="117" t="s">
        <v>786</v>
      </c>
      <c r="D101" s="140">
        <v>1.2699999999999999E-2</v>
      </c>
      <c r="E101" s="119"/>
    </row>
    <row r="102" spans="1:5" ht="39.950000000000003" customHeight="1">
      <c r="A102" s="115" t="s">
        <v>144</v>
      </c>
      <c r="B102" s="696" t="s">
        <v>787</v>
      </c>
      <c r="C102" s="700"/>
      <c r="D102" s="140">
        <v>6.9900000000000004E-2</v>
      </c>
      <c r="E102" s="119"/>
    </row>
    <row r="103" spans="1:5" ht="20.100000000000001" customHeight="1">
      <c r="A103" s="696" t="s">
        <v>788</v>
      </c>
      <c r="B103" s="697"/>
      <c r="C103" s="697"/>
      <c r="D103" s="697"/>
      <c r="E103" s="700"/>
    </row>
    <row r="104" spans="1:5" ht="20.100000000000001" customHeight="1">
      <c r="A104" s="115" t="s">
        <v>145</v>
      </c>
      <c r="B104" s="694" t="s">
        <v>715</v>
      </c>
      <c r="C104" s="695"/>
      <c r="D104" s="106"/>
      <c r="E104" s="119"/>
    </row>
    <row r="105" spans="1:5" ht="20.100000000000001" customHeight="1">
      <c r="A105" s="115" t="s">
        <v>146</v>
      </c>
      <c r="B105" s="694" t="s">
        <v>715</v>
      </c>
      <c r="C105" s="695"/>
      <c r="D105" s="106"/>
      <c r="E105" s="119"/>
    </row>
    <row r="106" spans="1:5" ht="20.100000000000001" customHeight="1">
      <c r="A106" s="115" t="s">
        <v>147</v>
      </c>
      <c r="B106" s="694" t="s">
        <v>715</v>
      </c>
      <c r="C106" s="695"/>
      <c r="D106" s="106"/>
      <c r="E106" s="119"/>
    </row>
    <row r="107" spans="1:5" ht="20.100000000000001" customHeight="1">
      <c r="A107" s="696" t="s">
        <v>789</v>
      </c>
      <c r="B107" s="697"/>
      <c r="C107" s="697"/>
      <c r="D107" s="698"/>
      <c r="E107" s="699"/>
    </row>
    <row r="108" spans="1:5" ht="80.099999999999994" customHeight="1">
      <c r="A108" s="115" t="s">
        <v>148</v>
      </c>
      <c r="B108" s="694" t="s">
        <v>790</v>
      </c>
      <c r="C108" s="695"/>
      <c r="D108" s="106">
        <v>16845</v>
      </c>
      <c r="E108" s="119"/>
    </row>
    <row r="109" spans="1:5" ht="80.099999999999994" customHeight="1">
      <c r="A109" s="115" t="s">
        <v>149</v>
      </c>
      <c r="B109" s="694" t="s">
        <v>791</v>
      </c>
      <c r="C109" s="695"/>
      <c r="D109" s="106">
        <v>125020</v>
      </c>
      <c r="E109" s="119"/>
    </row>
    <row r="110" spans="1:5" ht="20.100000000000001" customHeight="1">
      <c r="A110" s="115" t="s">
        <v>150</v>
      </c>
      <c r="B110" s="694" t="s">
        <v>715</v>
      </c>
      <c r="C110" s="695"/>
      <c r="D110" s="106"/>
      <c r="E110" s="119"/>
    </row>
    <row r="111" spans="1:5" ht="60" customHeight="1">
      <c r="A111" s="115" t="s">
        <v>151</v>
      </c>
      <c r="B111" s="694" t="s">
        <v>792</v>
      </c>
      <c r="C111" s="695"/>
      <c r="D111" s="106">
        <v>26196</v>
      </c>
      <c r="E111" s="119"/>
    </row>
    <row r="112" spans="1:5" ht="24.75" customHeight="1">
      <c r="A112" s="696" t="s">
        <v>793</v>
      </c>
      <c r="B112" s="697"/>
      <c r="C112" s="697"/>
      <c r="D112" s="698"/>
      <c r="E112" s="699"/>
    </row>
    <row r="113" spans="1:5" ht="39.950000000000003" customHeight="1">
      <c r="A113" s="115" t="s">
        <v>152</v>
      </c>
      <c r="B113" s="694" t="s">
        <v>794</v>
      </c>
      <c r="C113" s="695"/>
      <c r="D113" s="142">
        <v>0</v>
      </c>
      <c r="E113" s="119"/>
    </row>
    <row r="114" spans="1:5" ht="26.25" customHeight="1">
      <c r="A114" s="115" t="s">
        <v>153</v>
      </c>
      <c r="B114" s="694" t="s">
        <v>795</v>
      </c>
      <c r="C114" s="695"/>
      <c r="D114" s="106">
        <v>181741</v>
      </c>
      <c r="E114" s="119"/>
    </row>
    <row r="115" spans="1:5" ht="39.950000000000003" customHeight="1">
      <c r="A115" s="115" t="s">
        <v>154</v>
      </c>
      <c r="B115" s="694" t="s">
        <v>796</v>
      </c>
      <c r="C115" s="695"/>
      <c r="D115" s="142">
        <v>0</v>
      </c>
      <c r="E115" s="119"/>
    </row>
    <row r="116" spans="1:5" ht="39.950000000000003" customHeight="1">
      <c r="A116" s="115" t="s">
        <v>155</v>
      </c>
      <c r="B116" s="694" t="s">
        <v>797</v>
      </c>
      <c r="C116" s="695"/>
      <c r="D116" s="142">
        <v>0</v>
      </c>
      <c r="E116" s="119"/>
    </row>
    <row r="117" spans="1:5" ht="39.950000000000003" customHeight="1">
      <c r="A117" s="696" t="s">
        <v>798</v>
      </c>
      <c r="B117" s="697"/>
      <c r="C117" s="697"/>
      <c r="D117" s="698"/>
      <c r="E117" s="699"/>
    </row>
    <row r="118" spans="1:5" ht="27" customHeight="1">
      <c r="A118" s="115" t="s">
        <v>156</v>
      </c>
      <c r="B118" s="694" t="s">
        <v>799</v>
      </c>
      <c r="C118" s="695"/>
      <c r="D118" s="142"/>
      <c r="E118" s="119"/>
    </row>
    <row r="119" spans="1:5" ht="39.950000000000003" customHeight="1">
      <c r="A119" s="115" t="s">
        <v>157</v>
      </c>
      <c r="B119" s="694" t="s">
        <v>800</v>
      </c>
      <c r="C119" s="695"/>
      <c r="D119" s="142"/>
      <c r="E119" s="119"/>
    </row>
    <row r="120" spans="1:5" ht="36" customHeight="1">
      <c r="A120" s="115" t="s">
        <v>158</v>
      </c>
      <c r="B120" s="694" t="s">
        <v>801</v>
      </c>
      <c r="C120" s="695"/>
      <c r="D120" s="142"/>
      <c r="E120" s="119"/>
    </row>
    <row r="121" spans="1:5" ht="39.950000000000003" customHeight="1">
      <c r="A121" s="115" t="s">
        <v>159</v>
      </c>
      <c r="B121" s="694" t="s">
        <v>802</v>
      </c>
      <c r="C121" s="695"/>
      <c r="D121" s="142"/>
      <c r="E121" s="119"/>
    </row>
    <row r="122" spans="1:5" ht="27.75" customHeight="1">
      <c r="A122" s="115" t="s">
        <v>160</v>
      </c>
      <c r="B122" s="694" t="s">
        <v>803</v>
      </c>
      <c r="C122" s="695"/>
      <c r="D122" s="142"/>
      <c r="E122" s="119"/>
    </row>
    <row r="123" spans="1:5" ht="39.950000000000003" customHeight="1">
      <c r="A123" s="115" t="s">
        <v>161</v>
      </c>
      <c r="B123" s="694" t="s">
        <v>804</v>
      </c>
      <c r="C123" s="695"/>
      <c r="D123" s="142"/>
      <c r="E123" s="119"/>
    </row>
  </sheetData>
  <mergeCells count="112">
    <mergeCell ref="A4:C4"/>
    <mergeCell ref="A5:C5"/>
    <mergeCell ref="D5:E5"/>
    <mergeCell ref="B6:C6"/>
    <mergeCell ref="B11:C11"/>
    <mergeCell ref="B12:C12"/>
    <mergeCell ref="B19:C19"/>
    <mergeCell ref="B20:C20"/>
    <mergeCell ref="B21:C21"/>
    <mergeCell ref="D18:E18"/>
    <mergeCell ref="B22:C22"/>
    <mergeCell ref="B23:C23"/>
    <mergeCell ref="B13:C13"/>
    <mergeCell ref="B14:C14"/>
    <mergeCell ref="B15:C15"/>
    <mergeCell ref="B16:C16"/>
    <mergeCell ref="B17:C17"/>
    <mergeCell ref="A18:C18"/>
    <mergeCell ref="B30:C30"/>
    <mergeCell ref="B31:C31"/>
    <mergeCell ref="B32:C32"/>
    <mergeCell ref="B33:C33"/>
    <mergeCell ref="B37:C37"/>
    <mergeCell ref="B38:C38"/>
    <mergeCell ref="B24:C24"/>
    <mergeCell ref="B25:C25"/>
    <mergeCell ref="B26:C26"/>
    <mergeCell ref="B27:C27"/>
    <mergeCell ref="B28:C28"/>
    <mergeCell ref="B29:C29"/>
    <mergeCell ref="B47:C47"/>
    <mergeCell ref="B48:C48"/>
    <mergeCell ref="A49:C49"/>
    <mergeCell ref="D49:E49"/>
    <mergeCell ref="B50:C50"/>
    <mergeCell ref="B53:C53"/>
    <mergeCell ref="B40:C40"/>
    <mergeCell ref="B42:C42"/>
    <mergeCell ref="B43:C43"/>
    <mergeCell ref="B44:C44"/>
    <mergeCell ref="B45:C45"/>
    <mergeCell ref="B46:C46"/>
    <mergeCell ref="D70:E70"/>
    <mergeCell ref="B60:C60"/>
    <mergeCell ref="B61:C61"/>
    <mergeCell ref="B62:C62"/>
    <mergeCell ref="B63:C63"/>
    <mergeCell ref="B64:C64"/>
    <mergeCell ref="B65:C65"/>
    <mergeCell ref="B54:C54"/>
    <mergeCell ref="B55:C55"/>
    <mergeCell ref="B56:C56"/>
    <mergeCell ref="B58:C58"/>
    <mergeCell ref="A59:C59"/>
    <mergeCell ref="D59:E59"/>
    <mergeCell ref="B71:C71"/>
    <mergeCell ref="B72:C72"/>
    <mergeCell ref="B73:C73"/>
    <mergeCell ref="B74:C74"/>
    <mergeCell ref="B75:C75"/>
    <mergeCell ref="B77:C77"/>
    <mergeCell ref="B66:C66"/>
    <mergeCell ref="B67:C67"/>
    <mergeCell ref="B68:C68"/>
    <mergeCell ref="B69:C69"/>
    <mergeCell ref="A70:C70"/>
    <mergeCell ref="B83:C83"/>
    <mergeCell ref="B84:C84"/>
    <mergeCell ref="B85:C85"/>
    <mergeCell ref="B86:C86"/>
    <mergeCell ref="B87:C87"/>
    <mergeCell ref="B88:C88"/>
    <mergeCell ref="B78:C78"/>
    <mergeCell ref="A79:C79"/>
    <mergeCell ref="D79:E79"/>
    <mergeCell ref="B80:C80"/>
    <mergeCell ref="B81:C81"/>
    <mergeCell ref="B82:C82"/>
    <mergeCell ref="B94:C94"/>
    <mergeCell ref="B95:C95"/>
    <mergeCell ref="B96:C96"/>
    <mergeCell ref="B102:C102"/>
    <mergeCell ref="A103:E103"/>
    <mergeCell ref="B104:C104"/>
    <mergeCell ref="B89:C89"/>
    <mergeCell ref="B90:C90"/>
    <mergeCell ref="B91:C91"/>
    <mergeCell ref="A92:C92"/>
    <mergeCell ref="D92:E92"/>
    <mergeCell ref="B93:C93"/>
    <mergeCell ref="B110:C110"/>
    <mergeCell ref="B111:C111"/>
    <mergeCell ref="A112:C112"/>
    <mergeCell ref="D112:E112"/>
    <mergeCell ref="B113:C113"/>
    <mergeCell ref="B114:C114"/>
    <mergeCell ref="B105:C105"/>
    <mergeCell ref="B106:C106"/>
    <mergeCell ref="A107:C107"/>
    <mergeCell ref="D107:E107"/>
    <mergeCell ref="B108:C108"/>
    <mergeCell ref="B109:C109"/>
    <mergeCell ref="B120:C120"/>
    <mergeCell ref="B121:C121"/>
    <mergeCell ref="B122:C122"/>
    <mergeCell ref="B123:C123"/>
    <mergeCell ref="B115:C115"/>
    <mergeCell ref="B116:C116"/>
    <mergeCell ref="A117:C117"/>
    <mergeCell ref="D117:E117"/>
    <mergeCell ref="B118:C118"/>
    <mergeCell ref="B119:C11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15F0C-B6FA-47C8-BB60-449836B63B20}">
  <dimension ref="A1:F64"/>
  <sheetViews>
    <sheetView showGridLines="0" zoomScaleNormal="100" workbookViewId="0">
      <selection activeCell="C26" sqref="C26"/>
    </sheetView>
  </sheetViews>
  <sheetFormatPr baseColWidth="10" defaultColWidth="9.140625" defaultRowHeight="15"/>
  <cols>
    <col min="1" max="1" width="3.42578125" style="34" customWidth="1"/>
    <col min="2" max="2" width="4" style="34" customWidth="1"/>
    <col min="3" max="3" width="65.5703125" style="34" customWidth="1"/>
    <col min="4" max="4" width="21.85546875" style="34" customWidth="1"/>
    <col min="5" max="5" width="43.5703125" style="34" customWidth="1"/>
    <col min="6" max="6" width="12.5703125" style="34" customWidth="1"/>
    <col min="7" max="7" width="11.42578125" style="34" bestFit="1" customWidth="1"/>
    <col min="8" max="8" width="9.140625" style="34"/>
    <col min="9" max="10" width="10.140625" style="34" bestFit="1" customWidth="1"/>
    <col min="11" max="16384" width="9.140625" style="34"/>
  </cols>
  <sheetData>
    <row r="1" spans="1:6" ht="39.950000000000003" customHeight="1">
      <c r="A1" s="710" t="s">
        <v>1148</v>
      </c>
      <c r="B1" s="710"/>
      <c r="C1" s="710"/>
      <c r="D1" s="710"/>
      <c r="E1" s="710"/>
      <c r="F1" s="710"/>
    </row>
    <row r="2" spans="1:6">
      <c r="A2" s="28"/>
      <c r="B2" s="10"/>
      <c r="C2" s="10"/>
      <c r="D2" s="10"/>
      <c r="E2" s="10"/>
      <c r="F2" s="10"/>
    </row>
    <row r="3" spans="1:6">
      <c r="A3" s="28"/>
      <c r="B3" s="11" t="s">
        <v>660</v>
      </c>
      <c r="C3" s="10"/>
      <c r="D3" s="10"/>
      <c r="E3" s="10"/>
      <c r="F3" s="10"/>
    </row>
    <row r="4" spans="1:6">
      <c r="A4" s="28"/>
      <c r="B4" s="10"/>
      <c r="C4" s="10"/>
      <c r="D4" s="10"/>
      <c r="E4" s="10"/>
      <c r="F4" s="10"/>
    </row>
    <row r="5" spans="1:6">
      <c r="A5" s="28"/>
      <c r="B5" s="28"/>
      <c r="C5" s="28"/>
      <c r="D5" s="12" t="s">
        <v>162</v>
      </c>
      <c r="E5" s="12" t="s">
        <v>1</v>
      </c>
      <c r="F5" s="12" t="s">
        <v>2</v>
      </c>
    </row>
    <row r="6" spans="1:6" ht="45">
      <c r="A6" s="28"/>
      <c r="B6" s="28"/>
      <c r="C6" s="13"/>
      <c r="D6" s="14" t="s">
        <v>1182</v>
      </c>
      <c r="E6" s="14" t="s">
        <v>1184</v>
      </c>
      <c r="F6" s="14" t="s">
        <v>1185</v>
      </c>
    </row>
    <row r="7" spans="1:6">
      <c r="A7" s="28"/>
      <c r="B7" s="28"/>
      <c r="C7" s="13"/>
      <c r="D7" s="14" t="s">
        <v>1183</v>
      </c>
      <c r="E7" s="14" t="s">
        <v>1183</v>
      </c>
      <c r="F7" s="14"/>
    </row>
    <row r="8" spans="1:6">
      <c r="A8" s="28"/>
      <c r="B8" s="711" t="s">
        <v>1186</v>
      </c>
      <c r="C8" s="712"/>
      <c r="D8" s="712"/>
      <c r="E8" s="712"/>
      <c r="F8" s="713"/>
    </row>
    <row r="9" spans="1:6">
      <c r="A9" s="28"/>
      <c r="B9" s="277">
        <v>1</v>
      </c>
      <c r="C9" s="15" t="s">
        <v>1131</v>
      </c>
      <c r="D9" s="16">
        <v>3641891</v>
      </c>
      <c r="E9" s="16">
        <v>3641891</v>
      </c>
      <c r="F9" s="12"/>
    </row>
    <row r="10" spans="1:6">
      <c r="A10" s="28"/>
      <c r="B10" s="277">
        <v>2</v>
      </c>
      <c r="C10" s="15" t="s">
        <v>1132</v>
      </c>
      <c r="D10" s="16">
        <v>237835</v>
      </c>
      <c r="E10" s="16">
        <v>237835</v>
      </c>
      <c r="F10" s="12"/>
    </row>
    <row r="11" spans="1:6">
      <c r="A11" s="28"/>
      <c r="B11" s="277">
        <v>3</v>
      </c>
      <c r="C11" s="15" t="s">
        <v>1133</v>
      </c>
      <c r="D11" s="16">
        <v>23414394</v>
      </c>
      <c r="E11" s="16">
        <v>23414394</v>
      </c>
      <c r="F11" s="12"/>
    </row>
    <row r="12" spans="1:6">
      <c r="A12" s="28"/>
      <c r="B12" s="277"/>
      <c r="C12" s="15" t="s">
        <v>1134</v>
      </c>
      <c r="D12" s="16">
        <v>-25361</v>
      </c>
      <c r="E12" s="16">
        <v>-25361</v>
      </c>
      <c r="F12" s="12"/>
    </row>
    <row r="13" spans="1:6">
      <c r="A13" s="28"/>
      <c r="B13" s="277">
        <v>4</v>
      </c>
      <c r="C13" s="15" t="s">
        <v>1135</v>
      </c>
      <c r="D13" s="16">
        <v>15043</v>
      </c>
      <c r="E13" s="16">
        <v>15043</v>
      </c>
      <c r="F13" s="12"/>
    </row>
    <row r="14" spans="1:6">
      <c r="A14" s="28"/>
      <c r="B14" s="277">
        <v>5</v>
      </c>
      <c r="C14" s="15" t="s">
        <v>1136</v>
      </c>
      <c r="D14" s="16">
        <v>4192186</v>
      </c>
      <c r="E14" s="16">
        <v>4192186</v>
      </c>
      <c r="F14" s="12"/>
    </row>
    <row r="15" spans="1:6">
      <c r="A15" s="28"/>
      <c r="B15" s="277">
        <v>6</v>
      </c>
      <c r="C15" s="15" t="s">
        <v>165</v>
      </c>
      <c r="D15" s="16">
        <v>37928</v>
      </c>
      <c r="E15" s="16">
        <v>37928</v>
      </c>
      <c r="F15" s="12"/>
    </row>
    <row r="16" spans="1:6">
      <c r="A16" s="28"/>
      <c r="B16" s="277">
        <v>7</v>
      </c>
      <c r="C16" s="15" t="s">
        <v>1137</v>
      </c>
      <c r="D16" s="16">
        <v>64777</v>
      </c>
      <c r="E16" s="16">
        <v>64777</v>
      </c>
      <c r="F16" s="12"/>
    </row>
    <row r="17" spans="1:6">
      <c r="A17" s="28"/>
      <c r="B17" s="277">
        <v>8</v>
      </c>
      <c r="C17" s="15" t="s">
        <v>1138</v>
      </c>
      <c r="D17" s="16">
        <v>107092</v>
      </c>
      <c r="E17" s="16">
        <v>107092</v>
      </c>
      <c r="F17" s="12"/>
    </row>
    <row r="18" spans="1:6">
      <c r="A18" s="28"/>
      <c r="B18" s="277">
        <v>9</v>
      </c>
      <c r="C18" s="17" t="s">
        <v>1139</v>
      </c>
      <c r="D18" s="16">
        <v>585</v>
      </c>
      <c r="E18" s="16">
        <v>585</v>
      </c>
      <c r="F18" s="12" t="s">
        <v>284</v>
      </c>
    </row>
    <row r="19" spans="1:6">
      <c r="A19" s="28"/>
      <c r="B19" s="277"/>
      <c r="C19" s="15" t="s">
        <v>1140</v>
      </c>
      <c r="D19" s="16">
        <v>585</v>
      </c>
      <c r="E19" s="16">
        <v>585</v>
      </c>
      <c r="F19" s="12"/>
    </row>
    <row r="20" spans="1:6">
      <c r="A20" s="28"/>
      <c r="B20" s="277">
        <v>10</v>
      </c>
      <c r="C20" s="15" t="s">
        <v>1141</v>
      </c>
      <c r="D20" s="16">
        <v>403109</v>
      </c>
      <c r="E20" s="16">
        <v>403109</v>
      </c>
      <c r="F20" s="12"/>
    </row>
    <row r="21" spans="1:6">
      <c r="A21" s="28"/>
      <c r="B21" s="277">
        <v>11</v>
      </c>
      <c r="C21" s="15" t="s">
        <v>1142</v>
      </c>
      <c r="D21" s="16">
        <v>151933</v>
      </c>
      <c r="E21" s="16">
        <v>151933</v>
      </c>
      <c r="F21" s="12"/>
    </row>
    <row r="22" spans="1:6">
      <c r="A22" s="28"/>
      <c r="B22" s="277">
        <v>12</v>
      </c>
      <c r="C22" s="15" t="s">
        <v>1143</v>
      </c>
      <c r="D22" s="16">
        <v>36885</v>
      </c>
      <c r="E22" s="16">
        <v>36885</v>
      </c>
      <c r="F22" s="12"/>
    </row>
    <row r="23" spans="1:6">
      <c r="A23" s="28"/>
      <c r="B23" s="277">
        <v>13</v>
      </c>
      <c r="C23" s="17" t="s">
        <v>1144</v>
      </c>
      <c r="D23" s="16">
        <v>115048</v>
      </c>
      <c r="E23" s="16">
        <v>115048</v>
      </c>
      <c r="F23" s="12"/>
    </row>
    <row r="24" spans="1:6">
      <c r="A24" s="28"/>
      <c r="B24" s="277">
        <v>14</v>
      </c>
      <c r="C24" s="15" t="s">
        <v>1145</v>
      </c>
      <c r="D24" s="16">
        <v>84534</v>
      </c>
      <c r="E24" s="16">
        <v>84534</v>
      </c>
      <c r="F24" s="12" t="s">
        <v>285</v>
      </c>
    </row>
    <row r="25" spans="1:6">
      <c r="A25" s="28"/>
      <c r="B25" s="277">
        <v>15</v>
      </c>
      <c r="C25" s="15" t="s">
        <v>1146</v>
      </c>
      <c r="D25" s="16">
        <v>354405</v>
      </c>
      <c r="E25" s="16">
        <v>354405</v>
      </c>
      <c r="F25" s="12"/>
    </row>
    <row r="26" spans="1:6">
      <c r="A26" s="28"/>
      <c r="B26" s="277">
        <v>16</v>
      </c>
      <c r="C26" s="15" t="s">
        <v>1147</v>
      </c>
      <c r="D26" s="16">
        <v>1182</v>
      </c>
      <c r="E26" s="16">
        <v>1182</v>
      </c>
      <c r="F26" s="12"/>
    </row>
    <row r="27" spans="1:6">
      <c r="A27" s="28"/>
      <c r="B27" s="277"/>
      <c r="C27" s="15"/>
      <c r="D27" s="16"/>
      <c r="E27" s="16"/>
      <c r="F27" s="12"/>
    </row>
    <row r="28" spans="1:6">
      <c r="A28" s="28"/>
      <c r="B28" s="35"/>
      <c r="C28" s="18" t="s">
        <v>1149</v>
      </c>
      <c r="D28" s="19">
        <v>32597000</v>
      </c>
      <c r="E28" s="19">
        <v>32597000</v>
      </c>
      <c r="F28" s="12"/>
    </row>
    <row r="29" spans="1:6" ht="14.45" customHeight="1">
      <c r="A29" s="28"/>
      <c r="B29" s="714" t="s">
        <v>1150</v>
      </c>
      <c r="C29" s="715"/>
      <c r="D29" s="715"/>
      <c r="E29" s="715"/>
      <c r="F29" s="716"/>
    </row>
    <row r="30" spans="1:6">
      <c r="A30" s="28"/>
      <c r="B30" s="35">
        <v>1</v>
      </c>
      <c r="C30" s="612" t="s">
        <v>1151</v>
      </c>
      <c r="D30" s="130">
        <v>493670</v>
      </c>
      <c r="E30" s="130">
        <v>493670</v>
      </c>
      <c r="F30" s="12"/>
    </row>
    <row r="31" spans="1:6">
      <c r="A31" s="28"/>
      <c r="B31" s="35">
        <v>2</v>
      </c>
      <c r="C31" s="612" t="s">
        <v>1152</v>
      </c>
      <c r="D31" s="130">
        <v>23341396</v>
      </c>
      <c r="E31" s="130">
        <v>23341396</v>
      </c>
      <c r="F31" s="12"/>
    </row>
    <row r="32" spans="1:6">
      <c r="A32" s="28"/>
      <c r="B32" s="35"/>
      <c r="C32" s="612" t="s">
        <v>1153</v>
      </c>
      <c r="D32" s="130">
        <v>414</v>
      </c>
      <c r="E32" s="130">
        <v>414</v>
      </c>
      <c r="F32" s="12"/>
    </row>
    <row r="33" spans="1:6">
      <c r="A33" s="28"/>
      <c r="B33" s="35">
        <v>3</v>
      </c>
      <c r="C33" s="612" t="s">
        <v>1154</v>
      </c>
      <c r="D33" s="130">
        <v>3629454</v>
      </c>
      <c r="E33" s="130">
        <v>3629454</v>
      </c>
      <c r="F33" s="12"/>
    </row>
    <row r="34" spans="1:6">
      <c r="A34" s="28"/>
      <c r="B34" s="35">
        <v>4</v>
      </c>
      <c r="C34" s="612" t="s">
        <v>1155</v>
      </c>
      <c r="D34" s="130">
        <v>173931</v>
      </c>
      <c r="E34" s="130">
        <v>173931</v>
      </c>
      <c r="F34" s="12"/>
    </row>
    <row r="35" spans="1:6">
      <c r="A35" s="28"/>
      <c r="B35" s="35">
        <v>5</v>
      </c>
      <c r="C35" s="612" t="s">
        <v>1156</v>
      </c>
      <c r="D35" s="130">
        <v>15982</v>
      </c>
      <c r="E35" s="130">
        <v>15982</v>
      </c>
      <c r="F35" s="12"/>
    </row>
    <row r="36" spans="1:6">
      <c r="A36" s="28"/>
      <c r="B36" s="35">
        <v>6</v>
      </c>
      <c r="C36" s="612" t="s">
        <v>1157</v>
      </c>
      <c r="D36" s="130">
        <v>190995</v>
      </c>
      <c r="E36" s="130">
        <v>190995</v>
      </c>
      <c r="F36" s="12"/>
    </row>
    <row r="37" spans="1:6">
      <c r="A37" s="28"/>
      <c r="B37" s="35">
        <v>7</v>
      </c>
      <c r="C37" s="612" t="s">
        <v>1158</v>
      </c>
      <c r="D37" s="130">
        <v>6243</v>
      </c>
      <c r="E37" s="130">
        <v>6243</v>
      </c>
      <c r="F37" s="12"/>
    </row>
    <row r="38" spans="1:6">
      <c r="A38" s="28"/>
      <c r="B38" s="35">
        <v>8</v>
      </c>
      <c r="C38" s="612" t="s">
        <v>1159</v>
      </c>
      <c r="D38" s="130">
        <v>805637</v>
      </c>
      <c r="E38" s="130">
        <v>805637</v>
      </c>
      <c r="F38" s="12"/>
    </row>
    <row r="39" spans="1:6">
      <c r="A39" s="28"/>
      <c r="B39" s="35">
        <v>9</v>
      </c>
      <c r="C39" s="612" t="s">
        <v>1160</v>
      </c>
      <c r="D39" s="130">
        <v>1263279</v>
      </c>
      <c r="E39" s="130">
        <v>1263279</v>
      </c>
      <c r="F39" s="12"/>
    </row>
    <row r="40" spans="1:6">
      <c r="A40" s="28"/>
      <c r="B40" s="35">
        <v>10</v>
      </c>
      <c r="C40" s="17" t="s">
        <v>1161</v>
      </c>
      <c r="D40" s="20">
        <v>1134891</v>
      </c>
      <c r="E40" s="20">
        <v>1134891</v>
      </c>
      <c r="F40" s="12" t="s">
        <v>289</v>
      </c>
    </row>
    <row r="41" spans="1:6">
      <c r="A41" s="28"/>
      <c r="B41" s="35"/>
      <c r="C41" s="17"/>
      <c r="D41" s="20"/>
      <c r="E41" s="20"/>
      <c r="F41" s="12"/>
    </row>
    <row r="42" spans="1:6">
      <c r="A42" s="28"/>
      <c r="B42" s="35"/>
      <c r="C42" s="18" t="s">
        <v>1180</v>
      </c>
      <c r="D42" s="21">
        <v>29921001</v>
      </c>
      <c r="E42" s="21">
        <v>29921001</v>
      </c>
      <c r="F42" s="12"/>
    </row>
    <row r="43" spans="1:6">
      <c r="A43" s="28"/>
      <c r="B43" s="87"/>
      <c r="C43" s="88" t="s">
        <v>1181</v>
      </c>
      <c r="D43" s="89"/>
      <c r="E43" s="89"/>
      <c r="F43" s="90"/>
    </row>
    <row r="44" spans="1:6">
      <c r="A44" s="28"/>
      <c r="B44" s="35">
        <v>1</v>
      </c>
      <c r="C44" s="612" t="s">
        <v>1162</v>
      </c>
      <c r="D44" s="16">
        <v>4714</v>
      </c>
      <c r="E44" s="16">
        <v>4714</v>
      </c>
      <c r="F44" s="12"/>
    </row>
    <row r="45" spans="1:6">
      <c r="A45" s="28"/>
      <c r="B45" s="35">
        <v>2</v>
      </c>
      <c r="C45" s="612" t="s">
        <v>1163</v>
      </c>
      <c r="D45" s="16">
        <v>269780</v>
      </c>
      <c r="E45" s="16">
        <v>269780</v>
      </c>
      <c r="F45" s="12"/>
    </row>
    <row r="46" spans="1:6">
      <c r="A46" s="28"/>
      <c r="B46" s="35">
        <v>3</v>
      </c>
      <c r="C46" s="613" t="s">
        <v>1164</v>
      </c>
      <c r="D46" s="16">
        <v>269383</v>
      </c>
      <c r="E46" s="16">
        <v>269383</v>
      </c>
      <c r="F46" s="12" t="s">
        <v>162</v>
      </c>
    </row>
    <row r="47" spans="1:6">
      <c r="A47" s="28"/>
      <c r="B47" s="35">
        <v>4</v>
      </c>
      <c r="C47" s="612" t="s">
        <v>1165</v>
      </c>
      <c r="D47" s="16">
        <v>0</v>
      </c>
      <c r="E47" s="123">
        <v>0</v>
      </c>
      <c r="F47" s="12"/>
    </row>
    <row r="48" spans="1:6">
      <c r="A48" s="28"/>
      <c r="B48" s="35">
        <v>5</v>
      </c>
      <c r="C48" s="613" t="s">
        <v>1166</v>
      </c>
      <c r="D48" s="16">
        <v>0</v>
      </c>
      <c r="E48" s="16">
        <v>0</v>
      </c>
      <c r="F48" s="12" t="s">
        <v>288</v>
      </c>
    </row>
    <row r="49" spans="1:6">
      <c r="A49" s="28"/>
      <c r="B49" s="35">
        <v>6</v>
      </c>
      <c r="C49" s="613" t="s">
        <v>1167</v>
      </c>
      <c r="D49" s="16">
        <v>0</v>
      </c>
      <c r="E49" s="16">
        <v>0</v>
      </c>
      <c r="F49" s="12" t="s">
        <v>163</v>
      </c>
    </row>
    <row r="50" spans="1:6">
      <c r="A50" s="28"/>
      <c r="B50" s="35">
        <v>7</v>
      </c>
      <c r="C50" s="612" t="s">
        <v>1168</v>
      </c>
      <c r="D50" s="16">
        <v>508207</v>
      </c>
      <c r="E50" s="16">
        <v>508207</v>
      </c>
      <c r="F50" s="12"/>
    </row>
    <row r="51" spans="1:6">
      <c r="A51" s="28"/>
      <c r="B51" s="35">
        <v>8</v>
      </c>
      <c r="C51" s="613" t="s">
        <v>1169</v>
      </c>
      <c r="D51" s="16">
        <v>506931</v>
      </c>
      <c r="E51" s="16">
        <v>497207</v>
      </c>
      <c r="F51" s="12" t="s">
        <v>162</v>
      </c>
    </row>
    <row r="52" spans="1:6">
      <c r="A52" s="28"/>
      <c r="B52" s="35">
        <v>9</v>
      </c>
      <c r="C52" s="613" t="s">
        <v>1170</v>
      </c>
      <c r="D52" s="16">
        <v>1276</v>
      </c>
      <c r="E52" s="123">
        <v>11000</v>
      </c>
      <c r="F52" s="12" t="s">
        <v>164</v>
      </c>
    </row>
    <row r="53" spans="1:6">
      <c r="A53" s="28"/>
      <c r="B53" s="35">
        <v>10</v>
      </c>
      <c r="C53" s="612" t="s">
        <v>1171</v>
      </c>
      <c r="D53" s="16">
        <v>1893297</v>
      </c>
      <c r="E53" s="16">
        <v>1893297</v>
      </c>
      <c r="F53" s="12"/>
    </row>
    <row r="54" spans="1:6">
      <c r="A54" s="28"/>
      <c r="B54" s="35">
        <v>11</v>
      </c>
      <c r="C54" s="613" t="s">
        <v>1172</v>
      </c>
      <c r="D54" s="16">
        <v>1398058</v>
      </c>
      <c r="E54" s="16">
        <v>1398058</v>
      </c>
      <c r="F54" s="12" t="s">
        <v>163</v>
      </c>
    </row>
    <row r="55" spans="1:6">
      <c r="A55" s="28"/>
      <c r="B55" s="35">
        <v>12</v>
      </c>
      <c r="C55" s="613" t="s">
        <v>1173</v>
      </c>
      <c r="D55" s="16">
        <v>84013</v>
      </c>
      <c r="E55" s="16">
        <v>84013</v>
      </c>
      <c r="F55" s="12"/>
    </row>
    <row r="56" spans="1:6">
      <c r="A56" s="28"/>
      <c r="B56" s="35">
        <v>13</v>
      </c>
      <c r="C56" s="613" t="s">
        <v>1174</v>
      </c>
      <c r="D56" s="16">
        <v>-249154</v>
      </c>
      <c r="E56" s="16">
        <v>-249154</v>
      </c>
      <c r="F56" s="12" t="s">
        <v>164</v>
      </c>
    </row>
    <row r="57" spans="1:6">
      <c r="A57" s="28"/>
      <c r="B57" s="35">
        <v>14</v>
      </c>
      <c r="C57" s="614" t="s">
        <v>1175</v>
      </c>
      <c r="D57" s="16">
        <v>1755</v>
      </c>
      <c r="E57" s="16">
        <v>1755</v>
      </c>
      <c r="F57" s="12" t="s">
        <v>287</v>
      </c>
    </row>
    <row r="58" spans="1:6">
      <c r="A58" s="28"/>
      <c r="B58" s="35">
        <v>15</v>
      </c>
      <c r="C58" s="614" t="s">
        <v>1176</v>
      </c>
      <c r="D58" s="16">
        <v>1589</v>
      </c>
      <c r="E58" s="16">
        <v>1589</v>
      </c>
      <c r="F58" s="12" t="s">
        <v>286</v>
      </c>
    </row>
    <row r="59" spans="1:6">
      <c r="A59" s="28"/>
      <c r="B59" s="35">
        <v>16</v>
      </c>
      <c r="C59" s="613" t="s">
        <v>1170</v>
      </c>
      <c r="D59" s="16">
        <v>660581</v>
      </c>
      <c r="E59" s="16">
        <v>354890</v>
      </c>
      <c r="F59" s="12" t="s">
        <v>164</v>
      </c>
    </row>
    <row r="60" spans="1:6">
      <c r="A60" s="28"/>
      <c r="B60" s="35"/>
      <c r="C60" s="613" t="s">
        <v>1177</v>
      </c>
      <c r="D60" s="16">
        <v>0</v>
      </c>
      <c r="E60" s="16">
        <v>305691</v>
      </c>
      <c r="F60" s="12" t="s">
        <v>290</v>
      </c>
    </row>
    <row r="61" spans="1:6">
      <c r="A61" s="28"/>
      <c r="B61" s="35">
        <v>17</v>
      </c>
      <c r="C61" s="613" t="s">
        <v>1178</v>
      </c>
      <c r="D61" s="16">
        <v>-201</v>
      </c>
      <c r="E61" s="16">
        <v>-201</v>
      </c>
      <c r="F61" s="12" t="s">
        <v>164</v>
      </c>
    </row>
    <row r="62" spans="1:6">
      <c r="A62" s="28"/>
      <c r="B62" s="35">
        <v>18</v>
      </c>
      <c r="C62" s="612" t="s">
        <v>1179</v>
      </c>
      <c r="D62" s="16">
        <v>0</v>
      </c>
      <c r="E62" s="16">
        <v>0</v>
      </c>
      <c r="F62" s="12"/>
    </row>
    <row r="63" spans="1:6">
      <c r="A63" s="28"/>
      <c r="B63" s="35"/>
      <c r="C63" s="18"/>
      <c r="D63" s="21"/>
      <c r="E63" s="21"/>
      <c r="F63" s="12"/>
    </row>
    <row r="64" spans="1:6" s="143" customFormat="1">
      <c r="B64" s="144"/>
      <c r="C64" s="144" t="s">
        <v>780</v>
      </c>
      <c r="D64" s="145">
        <v>2675999</v>
      </c>
      <c r="E64" s="145">
        <v>2675999</v>
      </c>
      <c r="F64" s="144"/>
    </row>
  </sheetData>
  <mergeCells count="3">
    <mergeCell ref="A1:F1"/>
    <mergeCell ref="B8:F8"/>
    <mergeCell ref="B29:F29"/>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7216D-62C2-47FF-811C-B0C7912BB4E0}">
  <dimension ref="A1:Q89"/>
  <sheetViews>
    <sheetView showGridLines="0" zoomScale="70" zoomScaleNormal="70" workbookViewId="0">
      <selection activeCell="A2" sqref="A2"/>
    </sheetView>
  </sheetViews>
  <sheetFormatPr baseColWidth="10" defaultColWidth="9.140625" defaultRowHeight="15"/>
  <cols>
    <col min="1" max="1" width="8.42578125" customWidth="1"/>
    <col min="2" max="2" width="37.140625" customWidth="1"/>
    <col min="3" max="3" width="20.85546875" bestFit="1" customWidth="1"/>
    <col min="4" max="7" width="21.85546875" customWidth="1"/>
    <col min="8" max="8" width="23.85546875" customWidth="1"/>
    <col min="9" max="15" width="21.85546875" customWidth="1"/>
  </cols>
  <sheetData>
    <row r="1" spans="1:17" ht="39.950000000000003" customHeight="1">
      <c r="A1" s="36" t="s">
        <v>1502</v>
      </c>
      <c r="B1" s="36"/>
      <c r="C1" s="37"/>
      <c r="D1" s="37"/>
      <c r="E1" s="37"/>
      <c r="F1" s="37"/>
      <c r="G1" s="37"/>
      <c r="H1" s="37"/>
      <c r="I1" s="38"/>
      <c r="J1" s="38"/>
      <c r="K1" s="38"/>
      <c r="L1" s="38"/>
      <c r="M1" s="38"/>
      <c r="N1" s="38"/>
      <c r="O1" s="38"/>
    </row>
    <row r="2" spans="1:17" ht="18.95" customHeight="1">
      <c r="A2" t="s">
        <v>660</v>
      </c>
    </row>
    <row r="3" spans="1:17" ht="18.95" customHeight="1">
      <c r="A3" s="39"/>
      <c r="B3" s="40"/>
      <c r="C3" s="22" t="s">
        <v>162</v>
      </c>
      <c r="D3" s="22" t="s">
        <v>163</v>
      </c>
      <c r="E3" s="22" t="s">
        <v>164</v>
      </c>
      <c r="F3" s="22" t="s">
        <v>284</v>
      </c>
      <c r="G3" s="22" t="s">
        <v>285</v>
      </c>
      <c r="H3" s="22" t="s">
        <v>286</v>
      </c>
      <c r="I3" s="22" t="s">
        <v>287</v>
      </c>
      <c r="J3" s="22" t="s">
        <v>288</v>
      </c>
      <c r="K3" s="22" t="s">
        <v>289</v>
      </c>
      <c r="L3" s="22" t="s">
        <v>290</v>
      </c>
      <c r="M3" s="22" t="s">
        <v>291</v>
      </c>
      <c r="N3" s="22" t="s">
        <v>292</v>
      </c>
      <c r="O3" s="22" t="s">
        <v>293</v>
      </c>
    </row>
    <row r="4" spans="1:17" ht="39.950000000000003" customHeight="1">
      <c r="A4" s="41"/>
      <c r="B4" s="42"/>
      <c r="C4" s="721" t="s">
        <v>1503</v>
      </c>
      <c r="D4" s="722"/>
      <c r="E4" s="721" t="s">
        <v>1504</v>
      </c>
      <c r="F4" s="722"/>
      <c r="G4" s="717" t="s">
        <v>1505</v>
      </c>
      <c r="H4" s="717" t="s">
        <v>1211</v>
      </c>
      <c r="I4" s="723" t="s">
        <v>1506</v>
      </c>
      <c r="J4" s="724"/>
      <c r="K4" s="724"/>
      <c r="L4" s="725"/>
      <c r="M4" s="717" t="s">
        <v>169</v>
      </c>
      <c r="N4" s="717" t="s">
        <v>1513</v>
      </c>
      <c r="O4" s="717" t="s">
        <v>1514</v>
      </c>
    </row>
    <row r="5" spans="1:17" ht="81" customHeight="1">
      <c r="A5" s="719"/>
      <c r="B5" s="720"/>
      <c r="C5" s="22" t="s">
        <v>1507</v>
      </c>
      <c r="D5" s="22" t="s">
        <v>1508</v>
      </c>
      <c r="E5" s="22" t="s">
        <v>1509</v>
      </c>
      <c r="F5" s="22" t="s">
        <v>1510</v>
      </c>
      <c r="G5" s="718"/>
      <c r="H5" s="718"/>
      <c r="I5" s="22" t="s">
        <v>1511</v>
      </c>
      <c r="J5" s="22" t="s">
        <v>1504</v>
      </c>
      <c r="K5" s="22" t="s">
        <v>1512</v>
      </c>
      <c r="L5" s="43" t="s">
        <v>659</v>
      </c>
      <c r="M5" s="718"/>
      <c r="N5" s="718"/>
      <c r="O5" s="718"/>
    </row>
    <row r="6" spans="1:17" ht="18.95" customHeight="1">
      <c r="A6" s="44" t="s">
        <v>237</v>
      </c>
      <c r="B6" s="45" t="s">
        <v>1447</v>
      </c>
      <c r="C6" s="91"/>
      <c r="D6" s="91"/>
      <c r="E6" s="91"/>
      <c r="F6" s="91"/>
      <c r="G6" s="91"/>
      <c r="H6" s="91"/>
      <c r="I6" s="91"/>
      <c r="J6" s="91"/>
      <c r="K6" s="91"/>
      <c r="L6" s="91"/>
      <c r="M6" s="91"/>
      <c r="N6" s="91"/>
      <c r="O6" s="91"/>
    </row>
    <row r="7" spans="1:17" ht="18.95" customHeight="1">
      <c r="A7" s="33"/>
      <c r="B7" s="45" t="s">
        <v>1448</v>
      </c>
      <c r="C7" s="23">
        <v>4865</v>
      </c>
      <c r="D7" s="23">
        <v>0</v>
      </c>
      <c r="E7" s="23">
        <v>0</v>
      </c>
      <c r="F7" s="23">
        <v>0</v>
      </c>
      <c r="G7" s="23">
        <v>0</v>
      </c>
      <c r="H7" s="23">
        <v>4865</v>
      </c>
      <c r="I7" s="23">
        <v>223</v>
      </c>
      <c r="J7" s="23">
        <v>0</v>
      </c>
      <c r="K7" s="23">
        <v>0</v>
      </c>
      <c r="L7" s="23">
        <v>223</v>
      </c>
      <c r="M7" s="23">
        <v>2782</v>
      </c>
      <c r="N7" s="127">
        <v>2.0000000000000001E-4</v>
      </c>
      <c r="O7" s="127">
        <v>0</v>
      </c>
      <c r="P7" s="27"/>
      <c r="Q7" s="27"/>
    </row>
    <row r="8" spans="1:17" ht="18.95" customHeight="1">
      <c r="A8" s="33"/>
      <c r="B8" s="45" t="s">
        <v>1449</v>
      </c>
      <c r="C8" s="23">
        <v>68</v>
      </c>
      <c r="D8" s="23">
        <v>0</v>
      </c>
      <c r="E8" s="23">
        <v>0</v>
      </c>
      <c r="F8" s="23">
        <v>0</v>
      </c>
      <c r="G8" s="23">
        <v>0</v>
      </c>
      <c r="H8" s="23">
        <v>68</v>
      </c>
      <c r="I8" s="23">
        <v>1</v>
      </c>
      <c r="J8" s="23">
        <v>0</v>
      </c>
      <c r="K8" s="23">
        <v>0</v>
      </c>
      <c r="L8" s="23">
        <v>1</v>
      </c>
      <c r="M8" s="23">
        <v>14</v>
      </c>
      <c r="N8" s="127">
        <v>0</v>
      </c>
      <c r="O8" s="127">
        <v>0</v>
      </c>
      <c r="P8" s="27"/>
      <c r="Q8" s="27"/>
    </row>
    <row r="9" spans="1:17" ht="18.95" customHeight="1">
      <c r="A9" s="33"/>
      <c r="B9" s="45" t="s">
        <v>1450</v>
      </c>
      <c r="C9" s="23">
        <v>0</v>
      </c>
      <c r="D9" s="23">
        <v>0</v>
      </c>
      <c r="E9" s="23">
        <v>0</v>
      </c>
      <c r="F9" s="23">
        <v>0</v>
      </c>
      <c r="G9" s="23">
        <v>0</v>
      </c>
      <c r="H9" s="23">
        <v>0</v>
      </c>
      <c r="I9" s="23">
        <v>0</v>
      </c>
      <c r="J9" s="23">
        <v>0</v>
      </c>
      <c r="K9" s="23">
        <v>0</v>
      </c>
      <c r="L9" s="23">
        <v>0</v>
      </c>
      <c r="M9" s="23">
        <v>0</v>
      </c>
      <c r="N9" s="127">
        <v>0</v>
      </c>
      <c r="O9" s="127">
        <v>0</v>
      </c>
      <c r="P9" s="27"/>
      <c r="Q9" s="27"/>
    </row>
    <row r="10" spans="1:17" ht="18.95" customHeight="1">
      <c r="A10" s="33"/>
      <c r="B10" s="45" t="s">
        <v>1451</v>
      </c>
      <c r="C10" s="23">
        <v>24508199</v>
      </c>
      <c r="D10" s="23">
        <v>0</v>
      </c>
      <c r="E10" s="23">
        <v>1494</v>
      </c>
      <c r="F10" s="23">
        <v>0</v>
      </c>
      <c r="G10" s="23">
        <v>0</v>
      </c>
      <c r="H10" s="23">
        <v>24509693</v>
      </c>
      <c r="I10" s="23">
        <v>1088208</v>
      </c>
      <c r="J10" s="23">
        <v>54</v>
      </c>
      <c r="K10" s="23">
        <v>0</v>
      </c>
      <c r="L10" s="23">
        <v>1088262</v>
      </c>
      <c r="M10" s="23">
        <v>13603275</v>
      </c>
      <c r="N10" s="127">
        <v>0.94199999999999995</v>
      </c>
      <c r="O10" s="127">
        <v>0</v>
      </c>
      <c r="P10" s="27"/>
      <c r="Q10" s="27"/>
    </row>
    <row r="11" spans="1:17" ht="18.95" customHeight="1">
      <c r="A11" s="33"/>
      <c r="B11" s="45" t="s">
        <v>1452</v>
      </c>
      <c r="C11" s="23">
        <v>13307</v>
      </c>
      <c r="D11" s="23">
        <v>0</v>
      </c>
      <c r="E11" s="23">
        <v>0</v>
      </c>
      <c r="F11" s="23">
        <v>0</v>
      </c>
      <c r="G11" s="23">
        <v>0</v>
      </c>
      <c r="H11" s="23">
        <v>13307</v>
      </c>
      <c r="I11" s="23">
        <v>125</v>
      </c>
      <c r="J11" s="23">
        <v>0</v>
      </c>
      <c r="K11" s="23">
        <v>0</v>
      </c>
      <c r="L11" s="23">
        <v>125</v>
      </c>
      <c r="M11" s="23">
        <v>1558</v>
      </c>
      <c r="N11" s="127">
        <v>1E-4</v>
      </c>
      <c r="O11" s="127">
        <v>0.01</v>
      </c>
      <c r="P11" s="27"/>
      <c r="Q11" s="27"/>
    </row>
    <row r="12" spans="1:17" ht="18.95" customHeight="1">
      <c r="A12" s="33"/>
      <c r="B12" s="45" t="s">
        <v>1453</v>
      </c>
      <c r="C12" s="23">
        <v>442</v>
      </c>
      <c r="D12" s="23">
        <v>0</v>
      </c>
      <c r="E12" s="23">
        <v>0</v>
      </c>
      <c r="F12" s="23">
        <v>0</v>
      </c>
      <c r="G12" s="23">
        <v>0</v>
      </c>
      <c r="H12" s="23">
        <v>442</v>
      </c>
      <c r="I12" s="23">
        <v>24</v>
      </c>
      <c r="J12" s="23">
        <v>0</v>
      </c>
      <c r="K12" s="23">
        <v>0</v>
      </c>
      <c r="L12" s="23">
        <v>24</v>
      </c>
      <c r="M12" s="23">
        <v>305</v>
      </c>
      <c r="N12" s="127">
        <v>0</v>
      </c>
      <c r="O12" s="127">
        <v>0</v>
      </c>
      <c r="P12" s="27"/>
      <c r="Q12" s="27"/>
    </row>
    <row r="13" spans="1:17" ht="18.95" customHeight="1">
      <c r="A13" s="33"/>
      <c r="B13" s="45" t="s">
        <v>529</v>
      </c>
      <c r="C13" s="23">
        <v>0</v>
      </c>
      <c r="D13" s="23">
        <v>0</v>
      </c>
      <c r="E13" s="23">
        <v>0</v>
      </c>
      <c r="F13" s="23">
        <v>0</v>
      </c>
      <c r="G13" s="23">
        <v>0</v>
      </c>
      <c r="H13" s="23">
        <v>0</v>
      </c>
      <c r="I13" s="23">
        <v>0</v>
      </c>
      <c r="J13" s="23">
        <v>0</v>
      </c>
      <c r="K13" s="23">
        <v>0</v>
      </c>
      <c r="L13" s="23">
        <v>0</v>
      </c>
      <c r="M13" s="23">
        <v>0</v>
      </c>
      <c r="N13" s="127">
        <v>0</v>
      </c>
      <c r="O13" s="127">
        <v>0</v>
      </c>
      <c r="P13" s="27"/>
      <c r="Q13" s="27"/>
    </row>
    <row r="14" spans="1:17" ht="18.95" customHeight="1">
      <c r="A14" s="33"/>
      <c r="B14" s="45" t="s">
        <v>1454</v>
      </c>
      <c r="C14" s="23">
        <v>71467</v>
      </c>
      <c r="D14" s="23">
        <v>0</v>
      </c>
      <c r="E14" s="23">
        <v>0</v>
      </c>
      <c r="F14" s="23">
        <v>0</v>
      </c>
      <c r="G14" s="23">
        <v>0</v>
      </c>
      <c r="H14" s="23">
        <v>71467</v>
      </c>
      <c r="I14" s="23">
        <v>716</v>
      </c>
      <c r="J14" s="23">
        <v>0</v>
      </c>
      <c r="K14" s="23">
        <v>0</v>
      </c>
      <c r="L14" s="23">
        <v>716</v>
      </c>
      <c r="M14" s="23">
        <v>8956</v>
      </c>
      <c r="N14" s="127">
        <v>5.9999999999999995E-4</v>
      </c>
      <c r="O14" s="127">
        <v>0.01</v>
      </c>
      <c r="P14" s="27"/>
      <c r="Q14" s="27"/>
    </row>
    <row r="15" spans="1:17" ht="18.95" customHeight="1">
      <c r="A15" s="33"/>
      <c r="B15" s="45" t="s">
        <v>1455</v>
      </c>
      <c r="C15" s="23">
        <v>11</v>
      </c>
      <c r="D15" s="23">
        <v>0</v>
      </c>
      <c r="E15" s="23">
        <v>0</v>
      </c>
      <c r="F15" s="23">
        <v>0</v>
      </c>
      <c r="G15" s="23">
        <v>0</v>
      </c>
      <c r="H15" s="23">
        <v>11</v>
      </c>
      <c r="I15" s="23">
        <v>1</v>
      </c>
      <c r="J15" s="23">
        <v>0</v>
      </c>
      <c r="K15" s="23">
        <v>0</v>
      </c>
      <c r="L15" s="23">
        <v>1</v>
      </c>
      <c r="M15" s="23">
        <v>9</v>
      </c>
      <c r="N15" s="127">
        <v>0</v>
      </c>
      <c r="O15" s="127">
        <v>0.02</v>
      </c>
      <c r="P15" s="27"/>
      <c r="Q15" s="27"/>
    </row>
    <row r="16" spans="1:17" ht="18.95" customHeight="1">
      <c r="A16" s="33"/>
      <c r="B16" s="45" t="s">
        <v>170</v>
      </c>
      <c r="C16" s="23">
        <v>3</v>
      </c>
      <c r="D16" s="23">
        <v>0</v>
      </c>
      <c r="E16" s="23">
        <v>0</v>
      </c>
      <c r="F16" s="23">
        <v>0</v>
      </c>
      <c r="G16" s="23">
        <v>0</v>
      </c>
      <c r="H16" s="23">
        <v>3</v>
      </c>
      <c r="I16" s="23">
        <v>0</v>
      </c>
      <c r="J16" s="23">
        <v>0</v>
      </c>
      <c r="K16" s="23">
        <v>0</v>
      </c>
      <c r="L16" s="23">
        <v>0</v>
      </c>
      <c r="M16" s="23">
        <v>3</v>
      </c>
      <c r="N16" s="127">
        <v>0</v>
      </c>
      <c r="O16" s="127">
        <v>0</v>
      </c>
      <c r="P16" s="27"/>
      <c r="Q16" s="27"/>
    </row>
    <row r="17" spans="1:17" ht="18.95" customHeight="1">
      <c r="A17" s="33"/>
      <c r="B17" s="45" t="s">
        <v>1456</v>
      </c>
      <c r="C17" s="23">
        <v>57</v>
      </c>
      <c r="D17" s="23">
        <v>0</v>
      </c>
      <c r="E17" s="23">
        <v>0</v>
      </c>
      <c r="F17" s="23">
        <v>0</v>
      </c>
      <c r="G17" s="23">
        <v>0</v>
      </c>
      <c r="H17" s="23">
        <v>57</v>
      </c>
      <c r="I17" s="23">
        <v>1</v>
      </c>
      <c r="J17" s="23">
        <v>0</v>
      </c>
      <c r="K17" s="23">
        <v>0</v>
      </c>
      <c r="L17" s="23">
        <v>1</v>
      </c>
      <c r="M17" s="23">
        <v>14</v>
      </c>
      <c r="N17" s="127">
        <v>0</v>
      </c>
      <c r="O17" s="127">
        <v>0</v>
      </c>
      <c r="P17" s="27"/>
      <c r="Q17" s="27"/>
    </row>
    <row r="18" spans="1:17" ht="18.95" customHeight="1">
      <c r="A18" s="33"/>
      <c r="B18" s="45" t="s">
        <v>1457</v>
      </c>
      <c r="C18" s="23">
        <v>96398</v>
      </c>
      <c r="D18" s="23">
        <v>0</v>
      </c>
      <c r="E18" s="23">
        <v>0</v>
      </c>
      <c r="F18" s="23">
        <v>0</v>
      </c>
      <c r="G18" s="23">
        <v>0</v>
      </c>
      <c r="H18" s="23">
        <v>96398</v>
      </c>
      <c r="I18" s="23">
        <v>773</v>
      </c>
      <c r="J18" s="23">
        <v>0</v>
      </c>
      <c r="K18" s="23">
        <v>0</v>
      </c>
      <c r="L18" s="23">
        <v>773</v>
      </c>
      <c r="M18" s="23">
        <v>9659</v>
      </c>
      <c r="N18" s="127">
        <v>6.9999999999999999E-4</v>
      </c>
      <c r="O18" s="127">
        <v>0</v>
      </c>
      <c r="P18" s="27"/>
      <c r="Q18" s="27"/>
    </row>
    <row r="19" spans="1:17" ht="18.95" customHeight="1">
      <c r="A19" s="33"/>
      <c r="B19" s="45" t="s">
        <v>1458</v>
      </c>
      <c r="C19" s="23">
        <v>37108</v>
      </c>
      <c r="D19" s="23">
        <v>0</v>
      </c>
      <c r="E19" s="23">
        <v>0</v>
      </c>
      <c r="F19" s="23">
        <v>0</v>
      </c>
      <c r="G19" s="23">
        <v>0</v>
      </c>
      <c r="H19" s="23">
        <v>37108</v>
      </c>
      <c r="I19" s="23">
        <v>1631</v>
      </c>
      <c r="J19" s="23">
        <v>0</v>
      </c>
      <c r="K19" s="23">
        <v>0</v>
      </c>
      <c r="L19" s="23">
        <v>1631</v>
      </c>
      <c r="M19" s="23">
        <v>20382</v>
      </c>
      <c r="N19" s="127">
        <v>1.4E-3</v>
      </c>
      <c r="O19" s="127">
        <v>0</v>
      </c>
      <c r="P19" s="27"/>
      <c r="Q19" s="27"/>
    </row>
    <row r="20" spans="1:17" ht="18.95" customHeight="1">
      <c r="A20" s="33"/>
      <c r="B20" s="45" t="s">
        <v>171</v>
      </c>
      <c r="C20" s="23">
        <v>1</v>
      </c>
      <c r="D20" s="23">
        <v>0</v>
      </c>
      <c r="E20" s="23">
        <v>0</v>
      </c>
      <c r="F20" s="23">
        <v>0</v>
      </c>
      <c r="G20" s="23">
        <v>0</v>
      </c>
      <c r="H20" s="23">
        <v>1</v>
      </c>
      <c r="I20" s="23">
        <v>0</v>
      </c>
      <c r="J20" s="23">
        <v>0</v>
      </c>
      <c r="K20" s="23">
        <v>0</v>
      </c>
      <c r="L20" s="23">
        <v>0</v>
      </c>
      <c r="M20" s="23">
        <v>1</v>
      </c>
      <c r="N20" s="127">
        <v>0</v>
      </c>
      <c r="O20" s="127">
        <v>5.0000000000000001E-3</v>
      </c>
      <c r="P20" s="27"/>
      <c r="Q20" s="27"/>
    </row>
    <row r="21" spans="1:17" ht="18.95" customHeight="1">
      <c r="A21" s="33"/>
      <c r="B21" s="45" t="s">
        <v>172</v>
      </c>
      <c r="C21" s="23">
        <v>56</v>
      </c>
      <c r="D21" s="23">
        <v>0</v>
      </c>
      <c r="E21" s="23">
        <v>0</v>
      </c>
      <c r="F21" s="23">
        <v>0</v>
      </c>
      <c r="G21" s="23">
        <v>0</v>
      </c>
      <c r="H21" s="23">
        <v>56</v>
      </c>
      <c r="I21" s="23">
        <v>2</v>
      </c>
      <c r="J21" s="23">
        <v>0</v>
      </c>
      <c r="K21" s="23">
        <v>0</v>
      </c>
      <c r="L21" s="23">
        <v>2</v>
      </c>
      <c r="M21" s="23">
        <v>22</v>
      </c>
      <c r="N21" s="127">
        <v>0</v>
      </c>
      <c r="O21" s="127">
        <v>0</v>
      </c>
      <c r="P21" s="27"/>
      <c r="Q21" s="27"/>
    </row>
    <row r="22" spans="1:17" ht="18.95" customHeight="1">
      <c r="A22" s="33"/>
      <c r="B22" s="45" t="s">
        <v>173</v>
      </c>
      <c r="C22" s="23">
        <v>1</v>
      </c>
      <c r="D22" s="23">
        <v>0</v>
      </c>
      <c r="E22" s="23">
        <v>0</v>
      </c>
      <c r="F22" s="23">
        <v>0</v>
      </c>
      <c r="G22" s="23">
        <v>0</v>
      </c>
      <c r="H22" s="23">
        <v>1</v>
      </c>
      <c r="I22" s="23">
        <v>0</v>
      </c>
      <c r="J22" s="23">
        <v>0</v>
      </c>
      <c r="K22" s="23">
        <v>0</v>
      </c>
      <c r="L22" s="23">
        <v>0</v>
      </c>
      <c r="M22" s="23">
        <v>1</v>
      </c>
      <c r="N22" s="127">
        <v>0</v>
      </c>
      <c r="O22" s="127">
        <v>0</v>
      </c>
      <c r="P22" s="27"/>
      <c r="Q22" s="27"/>
    </row>
    <row r="23" spans="1:17" ht="18.95" customHeight="1">
      <c r="A23" s="33"/>
      <c r="B23" s="45" t="s">
        <v>1459</v>
      </c>
      <c r="C23" s="23">
        <v>519</v>
      </c>
      <c r="D23" s="23">
        <v>0</v>
      </c>
      <c r="E23" s="23">
        <v>0</v>
      </c>
      <c r="F23" s="23">
        <v>0</v>
      </c>
      <c r="G23" s="23">
        <v>0</v>
      </c>
      <c r="H23" s="23">
        <v>519</v>
      </c>
      <c r="I23" s="23">
        <v>13</v>
      </c>
      <c r="J23" s="23">
        <v>0</v>
      </c>
      <c r="K23" s="23">
        <v>0</v>
      </c>
      <c r="L23" s="23">
        <v>13</v>
      </c>
      <c r="M23" s="23">
        <v>161</v>
      </c>
      <c r="N23" s="127">
        <v>0</v>
      </c>
      <c r="O23" s="127">
        <v>0.01</v>
      </c>
      <c r="P23" s="27"/>
      <c r="Q23" s="27"/>
    </row>
    <row r="24" spans="1:17" ht="18.95" customHeight="1">
      <c r="A24" s="33"/>
      <c r="B24" s="45" t="s">
        <v>1460</v>
      </c>
      <c r="C24" s="23">
        <v>8393</v>
      </c>
      <c r="D24" s="23">
        <v>0</v>
      </c>
      <c r="E24" s="23">
        <v>0</v>
      </c>
      <c r="F24" s="23">
        <v>0</v>
      </c>
      <c r="G24" s="23">
        <v>0</v>
      </c>
      <c r="H24" s="23">
        <v>8393</v>
      </c>
      <c r="I24" s="23">
        <v>120</v>
      </c>
      <c r="J24" s="23">
        <v>0</v>
      </c>
      <c r="K24" s="23">
        <v>0</v>
      </c>
      <c r="L24" s="23">
        <v>120</v>
      </c>
      <c r="M24" s="23">
        <v>1494</v>
      </c>
      <c r="N24" s="127">
        <v>1E-4</v>
      </c>
      <c r="O24" s="127">
        <v>1.2500000000000001E-2</v>
      </c>
      <c r="P24" s="27"/>
      <c r="Q24" s="27"/>
    </row>
    <row r="25" spans="1:17" ht="18.95" customHeight="1">
      <c r="A25" s="33"/>
      <c r="B25" s="45" t="s">
        <v>1461</v>
      </c>
      <c r="C25" s="23">
        <v>1199656</v>
      </c>
      <c r="D25" s="23">
        <v>0</v>
      </c>
      <c r="E25" s="23">
        <v>0</v>
      </c>
      <c r="F25" s="23">
        <v>0</v>
      </c>
      <c r="G25" s="23">
        <v>0</v>
      </c>
      <c r="H25" s="23">
        <v>1199656</v>
      </c>
      <c r="I25" s="23">
        <v>44845</v>
      </c>
      <c r="J25" s="23">
        <v>0</v>
      </c>
      <c r="K25" s="23">
        <v>0</v>
      </c>
      <c r="L25" s="23">
        <v>44845</v>
      </c>
      <c r="M25" s="23">
        <v>560566</v>
      </c>
      <c r="N25" s="127">
        <v>3.8800000000000001E-2</v>
      </c>
      <c r="O25" s="127">
        <v>7.4999999999999997E-3</v>
      </c>
      <c r="P25" s="27"/>
      <c r="Q25" s="27"/>
    </row>
    <row r="26" spans="1:17" ht="18.95" customHeight="1">
      <c r="A26" s="33"/>
      <c r="B26" s="45" t="s">
        <v>1462</v>
      </c>
      <c r="C26" s="23">
        <v>9055</v>
      </c>
      <c r="D26" s="23">
        <v>0</v>
      </c>
      <c r="E26" s="23">
        <v>0</v>
      </c>
      <c r="F26" s="23">
        <v>0</v>
      </c>
      <c r="G26" s="23">
        <v>0</v>
      </c>
      <c r="H26" s="23">
        <v>9055</v>
      </c>
      <c r="I26" s="23">
        <v>72</v>
      </c>
      <c r="J26" s="23">
        <v>0</v>
      </c>
      <c r="K26" s="23">
        <v>0</v>
      </c>
      <c r="L26" s="23">
        <v>72</v>
      </c>
      <c r="M26" s="23">
        <v>906</v>
      </c>
      <c r="N26" s="127">
        <v>1E-4</v>
      </c>
      <c r="O26" s="127">
        <v>2.5000000000000001E-2</v>
      </c>
      <c r="P26" s="27"/>
      <c r="Q26" s="27"/>
    </row>
    <row r="27" spans="1:17" ht="18.95" customHeight="1">
      <c r="A27" s="33"/>
      <c r="B27" s="45" t="s">
        <v>174</v>
      </c>
      <c r="C27" s="23">
        <v>0</v>
      </c>
      <c r="D27" s="23">
        <v>0</v>
      </c>
      <c r="E27" s="23">
        <v>0</v>
      </c>
      <c r="F27" s="23">
        <v>0</v>
      </c>
      <c r="G27" s="23">
        <v>0</v>
      </c>
      <c r="H27" s="23">
        <v>0</v>
      </c>
      <c r="I27" s="23">
        <v>0</v>
      </c>
      <c r="J27" s="23">
        <v>0</v>
      </c>
      <c r="K27" s="23">
        <v>0</v>
      </c>
      <c r="L27" s="23">
        <v>0</v>
      </c>
      <c r="M27" s="23">
        <v>0</v>
      </c>
      <c r="N27" s="127">
        <v>0</v>
      </c>
      <c r="O27" s="127">
        <v>0</v>
      </c>
      <c r="P27" s="27"/>
      <c r="Q27" s="27"/>
    </row>
    <row r="28" spans="1:17" ht="18.95" customHeight="1">
      <c r="A28" s="33"/>
      <c r="B28" s="45" t="s">
        <v>1463</v>
      </c>
      <c r="C28" s="23">
        <v>0</v>
      </c>
      <c r="D28" s="23">
        <v>0</v>
      </c>
      <c r="E28" s="23">
        <v>0</v>
      </c>
      <c r="F28" s="23">
        <v>0</v>
      </c>
      <c r="G28" s="23">
        <v>0</v>
      </c>
      <c r="H28" s="23">
        <v>0</v>
      </c>
      <c r="I28" s="23">
        <v>0</v>
      </c>
      <c r="J28" s="23">
        <v>0</v>
      </c>
      <c r="K28" s="23">
        <v>0</v>
      </c>
      <c r="L28" s="23">
        <v>0</v>
      </c>
      <c r="M28" s="23">
        <v>0</v>
      </c>
      <c r="N28" s="127">
        <v>0</v>
      </c>
      <c r="O28" s="127">
        <v>1.4999999999999999E-2</v>
      </c>
      <c r="P28" s="27"/>
      <c r="Q28" s="27"/>
    </row>
    <row r="29" spans="1:17" ht="18.95" customHeight="1">
      <c r="A29" s="33"/>
      <c r="B29" s="45" t="s">
        <v>1464</v>
      </c>
      <c r="C29" s="23">
        <v>0</v>
      </c>
      <c r="D29" s="23">
        <v>0</v>
      </c>
      <c r="E29" s="23">
        <v>0</v>
      </c>
      <c r="F29" s="23">
        <v>0</v>
      </c>
      <c r="G29" s="23">
        <v>0</v>
      </c>
      <c r="H29" s="23">
        <v>0</v>
      </c>
      <c r="I29" s="23">
        <v>0</v>
      </c>
      <c r="J29" s="23">
        <v>0</v>
      </c>
      <c r="K29" s="23">
        <v>0</v>
      </c>
      <c r="L29" s="23">
        <v>0</v>
      </c>
      <c r="M29" s="23">
        <v>0</v>
      </c>
      <c r="N29" s="127">
        <v>0</v>
      </c>
      <c r="O29" s="127">
        <v>0</v>
      </c>
      <c r="P29" s="27"/>
      <c r="Q29" s="27"/>
    </row>
    <row r="30" spans="1:17" ht="18.95" customHeight="1">
      <c r="A30" s="33"/>
      <c r="B30" s="45" t="s">
        <v>1465</v>
      </c>
      <c r="C30" s="23">
        <v>17498</v>
      </c>
      <c r="D30" s="23">
        <v>0</v>
      </c>
      <c r="E30" s="23">
        <v>0</v>
      </c>
      <c r="F30" s="23">
        <v>0</v>
      </c>
      <c r="G30" s="23">
        <v>0</v>
      </c>
      <c r="H30" s="23">
        <v>17498</v>
      </c>
      <c r="I30" s="23">
        <v>718</v>
      </c>
      <c r="J30" s="23">
        <v>0</v>
      </c>
      <c r="K30" s="23">
        <v>0</v>
      </c>
      <c r="L30" s="23">
        <v>718</v>
      </c>
      <c r="M30" s="23">
        <v>8975</v>
      </c>
      <c r="N30" s="127">
        <v>5.9999999999999995E-4</v>
      </c>
      <c r="O30" s="127">
        <v>0</v>
      </c>
      <c r="P30" s="27"/>
      <c r="Q30" s="27"/>
    </row>
    <row r="31" spans="1:17" ht="18.95" customHeight="1">
      <c r="A31" s="33"/>
      <c r="B31" s="45" t="s">
        <v>1466</v>
      </c>
      <c r="C31" s="23">
        <v>85025</v>
      </c>
      <c r="D31" s="23">
        <v>0</v>
      </c>
      <c r="E31" s="23">
        <v>0</v>
      </c>
      <c r="F31" s="23">
        <v>0</v>
      </c>
      <c r="G31" s="23">
        <v>0</v>
      </c>
      <c r="H31" s="23">
        <v>85025</v>
      </c>
      <c r="I31" s="23">
        <v>687</v>
      </c>
      <c r="J31" s="23">
        <v>0</v>
      </c>
      <c r="K31" s="23">
        <v>0</v>
      </c>
      <c r="L31" s="23">
        <v>687</v>
      </c>
      <c r="M31" s="23">
        <v>8587</v>
      </c>
      <c r="N31" s="127">
        <v>5.9999999999999995E-4</v>
      </c>
      <c r="O31" s="127">
        <v>0</v>
      </c>
      <c r="P31" s="27"/>
      <c r="Q31" s="27"/>
    </row>
    <row r="32" spans="1:17" ht="18.95" customHeight="1">
      <c r="A32" s="33"/>
      <c r="B32" s="45" t="s">
        <v>1467</v>
      </c>
      <c r="C32" s="23">
        <v>629557</v>
      </c>
      <c r="D32" s="23">
        <v>0</v>
      </c>
      <c r="E32" s="23">
        <v>0</v>
      </c>
      <c r="F32" s="23">
        <v>0</v>
      </c>
      <c r="G32" s="23">
        <v>0</v>
      </c>
      <c r="H32" s="23">
        <v>629557</v>
      </c>
      <c r="I32" s="23">
        <v>7534</v>
      </c>
      <c r="J32" s="23">
        <v>0</v>
      </c>
      <c r="K32" s="23">
        <v>0</v>
      </c>
      <c r="L32" s="23">
        <v>7534</v>
      </c>
      <c r="M32" s="23">
        <v>94171</v>
      </c>
      <c r="N32" s="127">
        <v>6.4999999999999997E-3</v>
      </c>
      <c r="O32" s="127">
        <v>0.01</v>
      </c>
      <c r="P32" s="27"/>
      <c r="Q32" s="27"/>
    </row>
    <row r="33" spans="1:17" ht="18.95" customHeight="1">
      <c r="A33" s="33"/>
      <c r="B33" s="45" t="s">
        <v>1468</v>
      </c>
      <c r="C33" s="23">
        <v>73430</v>
      </c>
      <c r="D33" s="23">
        <v>0</v>
      </c>
      <c r="E33" s="23">
        <v>0</v>
      </c>
      <c r="F33" s="23">
        <v>0</v>
      </c>
      <c r="G33" s="23">
        <v>0</v>
      </c>
      <c r="H33" s="23">
        <v>73430</v>
      </c>
      <c r="I33" s="23">
        <v>794</v>
      </c>
      <c r="J33" s="23">
        <v>0</v>
      </c>
      <c r="K33" s="23">
        <v>0</v>
      </c>
      <c r="L33" s="23">
        <v>794</v>
      </c>
      <c r="M33" s="23">
        <v>9925</v>
      </c>
      <c r="N33" s="127">
        <v>6.9999999999999999E-4</v>
      </c>
      <c r="O33" s="127">
        <v>0.02</v>
      </c>
      <c r="P33" s="27"/>
      <c r="Q33" s="27"/>
    </row>
    <row r="34" spans="1:17" ht="18.95" customHeight="1">
      <c r="A34" s="33"/>
      <c r="B34" s="45" t="s">
        <v>1469</v>
      </c>
      <c r="C34" s="23">
        <v>6</v>
      </c>
      <c r="D34" s="23">
        <v>0</v>
      </c>
      <c r="E34" s="23">
        <v>0</v>
      </c>
      <c r="F34" s="23">
        <v>0</v>
      </c>
      <c r="G34" s="23">
        <v>0</v>
      </c>
      <c r="H34" s="23">
        <v>6</v>
      </c>
      <c r="I34" s="23">
        <v>0</v>
      </c>
      <c r="J34" s="23">
        <v>0</v>
      </c>
      <c r="K34" s="23">
        <v>0</v>
      </c>
      <c r="L34" s="23">
        <v>0</v>
      </c>
      <c r="M34" s="23">
        <v>4</v>
      </c>
      <c r="N34" s="127">
        <v>0</v>
      </c>
      <c r="O34" s="127">
        <v>0</v>
      </c>
      <c r="P34" s="27"/>
      <c r="Q34" s="27"/>
    </row>
    <row r="35" spans="1:17" ht="18.95" customHeight="1">
      <c r="A35" s="33"/>
      <c r="B35" s="45" t="s">
        <v>175</v>
      </c>
      <c r="C35" s="23">
        <v>265</v>
      </c>
      <c r="D35" s="23">
        <v>0</v>
      </c>
      <c r="E35" s="23">
        <v>0</v>
      </c>
      <c r="F35" s="23">
        <v>0</v>
      </c>
      <c r="G35" s="23">
        <v>0</v>
      </c>
      <c r="H35" s="23">
        <v>265</v>
      </c>
      <c r="I35" s="23">
        <v>16</v>
      </c>
      <c r="J35" s="23">
        <v>0</v>
      </c>
      <c r="K35" s="23">
        <v>0</v>
      </c>
      <c r="L35" s="23">
        <v>16</v>
      </c>
      <c r="M35" s="23">
        <v>201</v>
      </c>
      <c r="N35" s="127">
        <v>0</v>
      </c>
      <c r="O35" s="127">
        <v>0.01</v>
      </c>
      <c r="P35" s="27"/>
      <c r="Q35" s="27"/>
    </row>
    <row r="36" spans="1:17" ht="18.95" customHeight="1">
      <c r="A36" s="33"/>
      <c r="B36" s="45" t="s">
        <v>1470</v>
      </c>
      <c r="C36" s="23">
        <v>1385</v>
      </c>
      <c r="D36" s="23">
        <v>0</v>
      </c>
      <c r="E36" s="23">
        <v>0</v>
      </c>
      <c r="F36" s="23">
        <v>0</v>
      </c>
      <c r="G36" s="23">
        <v>0</v>
      </c>
      <c r="H36" s="23">
        <v>1385</v>
      </c>
      <c r="I36" s="23">
        <v>59</v>
      </c>
      <c r="J36" s="23">
        <v>0</v>
      </c>
      <c r="K36" s="23">
        <v>0</v>
      </c>
      <c r="L36" s="23">
        <v>59</v>
      </c>
      <c r="M36" s="23">
        <v>737</v>
      </c>
      <c r="N36" s="127">
        <v>1E-4</v>
      </c>
      <c r="O36" s="127">
        <v>1.4999999999999999E-2</v>
      </c>
      <c r="P36" s="27"/>
      <c r="Q36" s="27"/>
    </row>
    <row r="37" spans="1:17" ht="18.95" customHeight="1">
      <c r="A37" s="33"/>
      <c r="B37" s="45" t="s">
        <v>1471</v>
      </c>
      <c r="C37" s="23">
        <v>3587</v>
      </c>
      <c r="D37" s="23">
        <v>0</v>
      </c>
      <c r="E37" s="23">
        <v>0</v>
      </c>
      <c r="F37" s="23">
        <v>0</v>
      </c>
      <c r="G37" s="23">
        <v>0</v>
      </c>
      <c r="H37" s="23">
        <v>3587</v>
      </c>
      <c r="I37" s="23">
        <v>160</v>
      </c>
      <c r="J37" s="23">
        <v>0</v>
      </c>
      <c r="K37" s="23">
        <v>0</v>
      </c>
      <c r="L37" s="23">
        <v>160</v>
      </c>
      <c r="M37" s="23">
        <v>2002</v>
      </c>
      <c r="N37" s="127">
        <v>1E-4</v>
      </c>
      <c r="O37" s="127">
        <v>5.0000000000000001E-3</v>
      </c>
      <c r="P37" s="27"/>
      <c r="Q37" s="27"/>
    </row>
    <row r="38" spans="1:17" ht="18.95" customHeight="1">
      <c r="A38" s="33"/>
      <c r="B38" s="45" t="s">
        <v>1472</v>
      </c>
      <c r="C38" s="23">
        <v>0</v>
      </c>
      <c r="D38" s="23">
        <v>0</v>
      </c>
      <c r="E38" s="23">
        <v>0</v>
      </c>
      <c r="F38" s="23">
        <v>0</v>
      </c>
      <c r="G38" s="23">
        <v>0</v>
      </c>
      <c r="H38" s="23">
        <v>0</v>
      </c>
      <c r="I38" s="23">
        <v>0</v>
      </c>
      <c r="J38" s="23">
        <v>0</v>
      </c>
      <c r="K38" s="23">
        <v>0</v>
      </c>
      <c r="L38" s="23">
        <v>0</v>
      </c>
      <c r="M38" s="23">
        <v>0</v>
      </c>
      <c r="N38" s="127">
        <v>0</v>
      </c>
      <c r="O38" s="127">
        <v>1.4999999999999999E-2</v>
      </c>
      <c r="P38" s="27"/>
      <c r="Q38" s="27"/>
    </row>
    <row r="39" spans="1:17" ht="18.95" customHeight="1">
      <c r="A39" s="33"/>
      <c r="B39" s="45" t="s">
        <v>176</v>
      </c>
      <c r="C39" s="23">
        <v>336</v>
      </c>
      <c r="D39" s="23">
        <v>0</v>
      </c>
      <c r="E39" s="23">
        <v>0</v>
      </c>
      <c r="F39" s="23">
        <v>0</v>
      </c>
      <c r="G39" s="23">
        <v>0</v>
      </c>
      <c r="H39" s="23">
        <v>336</v>
      </c>
      <c r="I39" s="23">
        <v>13</v>
      </c>
      <c r="J39" s="23">
        <v>0</v>
      </c>
      <c r="K39" s="23">
        <v>0</v>
      </c>
      <c r="L39" s="23">
        <v>13</v>
      </c>
      <c r="M39" s="23">
        <v>156</v>
      </c>
      <c r="N39" s="127">
        <v>0</v>
      </c>
      <c r="O39" s="127">
        <v>0</v>
      </c>
      <c r="P39" s="27"/>
      <c r="Q39" s="27"/>
    </row>
    <row r="40" spans="1:17" ht="18.95" customHeight="1">
      <c r="A40" s="33"/>
      <c r="B40" s="45" t="s">
        <v>1473</v>
      </c>
      <c r="C40" s="23">
        <v>0</v>
      </c>
      <c r="D40" s="23">
        <v>0</v>
      </c>
      <c r="E40" s="23">
        <v>0</v>
      </c>
      <c r="F40" s="23">
        <v>0</v>
      </c>
      <c r="G40" s="23">
        <v>0</v>
      </c>
      <c r="H40" s="23">
        <v>0</v>
      </c>
      <c r="I40" s="23">
        <v>0</v>
      </c>
      <c r="J40" s="23">
        <v>0</v>
      </c>
      <c r="K40" s="23">
        <v>0</v>
      </c>
      <c r="L40" s="23">
        <v>0</v>
      </c>
      <c r="M40" s="23">
        <v>0</v>
      </c>
      <c r="N40" s="127">
        <v>0</v>
      </c>
      <c r="O40" s="127">
        <v>2.5000000000000001E-2</v>
      </c>
      <c r="P40" s="27"/>
      <c r="Q40" s="27"/>
    </row>
    <row r="41" spans="1:17" ht="18.95" customHeight="1">
      <c r="A41" s="33"/>
      <c r="B41" s="45" t="s">
        <v>1474</v>
      </c>
      <c r="C41" s="23">
        <v>1589</v>
      </c>
      <c r="D41" s="23">
        <v>0</v>
      </c>
      <c r="E41" s="23">
        <v>0</v>
      </c>
      <c r="F41" s="23">
        <v>0</v>
      </c>
      <c r="G41" s="23">
        <v>0</v>
      </c>
      <c r="H41" s="23">
        <v>1589</v>
      </c>
      <c r="I41" s="23">
        <v>68</v>
      </c>
      <c r="J41" s="23">
        <v>0</v>
      </c>
      <c r="K41" s="23">
        <v>0</v>
      </c>
      <c r="L41" s="23">
        <v>68</v>
      </c>
      <c r="M41" s="23">
        <v>856</v>
      </c>
      <c r="N41" s="127">
        <v>1E-4</v>
      </c>
      <c r="O41" s="127">
        <v>0</v>
      </c>
      <c r="P41" s="27"/>
      <c r="Q41" s="27"/>
    </row>
    <row r="42" spans="1:17" ht="18.95" customHeight="1">
      <c r="A42" s="33"/>
      <c r="B42" s="45" t="s">
        <v>177</v>
      </c>
      <c r="C42" s="23">
        <v>98</v>
      </c>
      <c r="D42" s="23">
        <v>0</v>
      </c>
      <c r="E42" s="23">
        <v>0</v>
      </c>
      <c r="F42" s="23">
        <v>0</v>
      </c>
      <c r="G42" s="23">
        <v>0</v>
      </c>
      <c r="H42" s="23">
        <v>98</v>
      </c>
      <c r="I42" s="23">
        <v>4</v>
      </c>
      <c r="J42" s="23">
        <v>0</v>
      </c>
      <c r="K42" s="23">
        <v>0</v>
      </c>
      <c r="L42" s="23">
        <v>4</v>
      </c>
      <c r="M42" s="23">
        <v>46</v>
      </c>
      <c r="N42" s="127">
        <v>0</v>
      </c>
      <c r="O42" s="127">
        <v>0</v>
      </c>
      <c r="P42" s="27"/>
      <c r="Q42" s="27"/>
    </row>
    <row r="43" spans="1:17" ht="18.95" customHeight="1">
      <c r="A43" s="33"/>
      <c r="B43" s="45" t="s">
        <v>1475</v>
      </c>
      <c r="C43" s="23">
        <v>5</v>
      </c>
      <c r="D43" s="23">
        <v>0</v>
      </c>
      <c r="E43" s="23">
        <v>0</v>
      </c>
      <c r="F43" s="23">
        <v>0</v>
      </c>
      <c r="G43" s="23">
        <v>0</v>
      </c>
      <c r="H43" s="23">
        <v>5</v>
      </c>
      <c r="I43" s="23">
        <v>0</v>
      </c>
      <c r="J43" s="23">
        <v>0</v>
      </c>
      <c r="K43" s="23">
        <v>0</v>
      </c>
      <c r="L43" s="23">
        <v>0</v>
      </c>
      <c r="M43" s="23">
        <v>5</v>
      </c>
      <c r="N43" s="127">
        <v>0</v>
      </c>
      <c r="O43" s="127">
        <v>0</v>
      </c>
      <c r="P43" s="27"/>
      <c r="Q43" s="27"/>
    </row>
    <row r="44" spans="1:17" ht="18.95" customHeight="1">
      <c r="A44" s="33"/>
      <c r="B44" s="45" t="s">
        <v>1476</v>
      </c>
      <c r="C44" s="23">
        <v>0</v>
      </c>
      <c r="D44" s="23">
        <v>0</v>
      </c>
      <c r="E44" s="23">
        <v>0</v>
      </c>
      <c r="F44" s="23">
        <v>0</v>
      </c>
      <c r="G44" s="23">
        <v>0</v>
      </c>
      <c r="H44" s="23">
        <v>0</v>
      </c>
      <c r="I44" s="23">
        <v>0</v>
      </c>
      <c r="J44" s="23">
        <v>0</v>
      </c>
      <c r="K44" s="23">
        <v>0</v>
      </c>
      <c r="L44" s="23">
        <v>0</v>
      </c>
      <c r="M44" s="23">
        <v>0</v>
      </c>
      <c r="N44" s="127">
        <v>0</v>
      </c>
      <c r="O44" s="127">
        <v>0</v>
      </c>
      <c r="P44" s="27"/>
      <c r="Q44" s="27"/>
    </row>
    <row r="45" spans="1:17" ht="18.95" customHeight="1">
      <c r="A45" s="33"/>
      <c r="B45" s="45" t="s">
        <v>178</v>
      </c>
      <c r="C45" s="23">
        <v>12820</v>
      </c>
      <c r="D45" s="23">
        <v>0</v>
      </c>
      <c r="E45" s="23">
        <v>0</v>
      </c>
      <c r="F45" s="23">
        <v>0</v>
      </c>
      <c r="G45" s="23">
        <v>0</v>
      </c>
      <c r="H45" s="23">
        <v>12820</v>
      </c>
      <c r="I45" s="23">
        <v>571</v>
      </c>
      <c r="J45" s="23">
        <v>0</v>
      </c>
      <c r="K45" s="23">
        <v>0</v>
      </c>
      <c r="L45" s="23">
        <v>571</v>
      </c>
      <c r="M45" s="23">
        <v>7144</v>
      </c>
      <c r="N45" s="127">
        <v>5.0000000000000001E-4</v>
      </c>
      <c r="O45" s="127">
        <v>0</v>
      </c>
      <c r="P45" s="27"/>
      <c r="Q45" s="27"/>
    </row>
    <row r="46" spans="1:17" ht="18.95" customHeight="1">
      <c r="A46" s="33"/>
      <c r="B46" s="45" t="s">
        <v>1477</v>
      </c>
      <c r="C46" s="23">
        <v>0</v>
      </c>
      <c r="D46" s="23">
        <v>0</v>
      </c>
      <c r="E46" s="23">
        <v>0</v>
      </c>
      <c r="F46" s="23">
        <v>0</v>
      </c>
      <c r="G46" s="23">
        <v>0</v>
      </c>
      <c r="H46" s="23">
        <v>0</v>
      </c>
      <c r="I46" s="23">
        <v>0</v>
      </c>
      <c r="J46" s="23">
        <v>0</v>
      </c>
      <c r="K46" s="23">
        <v>0</v>
      </c>
      <c r="L46" s="23">
        <v>0</v>
      </c>
      <c r="M46" s="23">
        <v>0</v>
      </c>
      <c r="N46" s="127">
        <v>0</v>
      </c>
      <c r="O46" s="127">
        <v>0.01</v>
      </c>
      <c r="P46" s="27"/>
      <c r="Q46" s="27"/>
    </row>
    <row r="47" spans="1:17" ht="18.95" customHeight="1">
      <c r="A47" s="33"/>
      <c r="B47" s="45" t="s">
        <v>1478</v>
      </c>
      <c r="C47" s="23">
        <v>12092</v>
      </c>
      <c r="D47" s="23">
        <v>0</v>
      </c>
      <c r="E47" s="23">
        <v>0</v>
      </c>
      <c r="F47" s="23">
        <v>0</v>
      </c>
      <c r="G47" s="23">
        <v>0</v>
      </c>
      <c r="H47" s="23">
        <v>12092</v>
      </c>
      <c r="I47" s="23">
        <v>1528</v>
      </c>
      <c r="J47" s="23">
        <v>0</v>
      </c>
      <c r="K47" s="23">
        <v>0</v>
      </c>
      <c r="L47" s="23">
        <v>1528</v>
      </c>
      <c r="M47" s="23">
        <v>19100</v>
      </c>
      <c r="N47" s="127">
        <v>1.2999999999999999E-3</v>
      </c>
      <c r="O47" s="127">
        <v>5.0000000000000001E-3</v>
      </c>
      <c r="P47" s="27"/>
      <c r="Q47" s="27"/>
    </row>
    <row r="48" spans="1:17" ht="18.95" customHeight="1">
      <c r="A48" s="33"/>
      <c r="B48" s="45" t="s">
        <v>1479</v>
      </c>
      <c r="C48" s="23">
        <v>101</v>
      </c>
      <c r="D48" s="23">
        <v>0</v>
      </c>
      <c r="E48" s="23">
        <v>0</v>
      </c>
      <c r="F48" s="23">
        <v>0</v>
      </c>
      <c r="G48" s="23">
        <v>0</v>
      </c>
      <c r="H48" s="23">
        <v>101</v>
      </c>
      <c r="I48" s="23">
        <v>2</v>
      </c>
      <c r="J48" s="23">
        <v>0</v>
      </c>
      <c r="K48" s="23">
        <v>0</v>
      </c>
      <c r="L48" s="23">
        <v>2</v>
      </c>
      <c r="M48" s="23">
        <v>20</v>
      </c>
      <c r="N48" s="127">
        <v>0</v>
      </c>
      <c r="O48" s="127">
        <v>0.01</v>
      </c>
      <c r="P48" s="27"/>
      <c r="Q48" s="27"/>
    </row>
    <row r="49" spans="1:17" ht="18.95" customHeight="1">
      <c r="A49" s="33"/>
      <c r="B49" s="45" t="s">
        <v>179</v>
      </c>
      <c r="C49" s="23">
        <v>111</v>
      </c>
      <c r="D49" s="23">
        <v>0</v>
      </c>
      <c r="E49" s="23">
        <v>0</v>
      </c>
      <c r="F49" s="23">
        <v>0</v>
      </c>
      <c r="G49" s="23">
        <v>0</v>
      </c>
      <c r="H49" s="23">
        <v>111</v>
      </c>
      <c r="I49" s="23">
        <v>3</v>
      </c>
      <c r="J49" s="23">
        <v>0</v>
      </c>
      <c r="K49" s="23">
        <v>0</v>
      </c>
      <c r="L49" s="23">
        <v>3</v>
      </c>
      <c r="M49" s="23">
        <v>33</v>
      </c>
      <c r="N49" s="127">
        <v>0</v>
      </c>
      <c r="O49" s="127">
        <v>0</v>
      </c>
      <c r="P49" s="27"/>
      <c r="Q49" s="27"/>
    </row>
    <row r="50" spans="1:17" ht="18.95" customHeight="1">
      <c r="A50" s="33"/>
      <c r="B50" s="45" t="s">
        <v>297</v>
      </c>
      <c r="C50" s="23">
        <v>1</v>
      </c>
      <c r="D50" s="23">
        <v>0</v>
      </c>
      <c r="E50" s="23">
        <v>0</v>
      </c>
      <c r="F50" s="23">
        <v>0</v>
      </c>
      <c r="G50" s="23">
        <v>0</v>
      </c>
      <c r="H50" s="23">
        <v>1</v>
      </c>
      <c r="I50" s="23">
        <v>0</v>
      </c>
      <c r="J50" s="23">
        <v>0</v>
      </c>
      <c r="K50" s="23">
        <v>0</v>
      </c>
      <c r="L50" s="23">
        <v>0</v>
      </c>
      <c r="M50" s="23">
        <v>1</v>
      </c>
      <c r="N50" s="127">
        <v>0</v>
      </c>
      <c r="O50" s="127">
        <v>0</v>
      </c>
      <c r="P50" s="27"/>
      <c r="Q50" s="27"/>
    </row>
    <row r="51" spans="1:17" ht="18.95" customHeight="1">
      <c r="A51" s="33"/>
      <c r="B51" s="45" t="s">
        <v>1480</v>
      </c>
      <c r="C51" s="23">
        <v>0</v>
      </c>
      <c r="D51" s="23">
        <v>0</v>
      </c>
      <c r="E51" s="23">
        <v>0</v>
      </c>
      <c r="F51" s="23">
        <v>0</v>
      </c>
      <c r="G51" s="23">
        <v>0</v>
      </c>
      <c r="H51" s="23">
        <v>0</v>
      </c>
      <c r="I51" s="23">
        <v>0</v>
      </c>
      <c r="J51" s="23">
        <v>0</v>
      </c>
      <c r="K51" s="23">
        <v>0</v>
      </c>
      <c r="L51" s="23">
        <v>0</v>
      </c>
      <c r="M51" s="23">
        <v>0</v>
      </c>
      <c r="N51" s="127">
        <v>0</v>
      </c>
      <c r="O51" s="127">
        <v>0</v>
      </c>
      <c r="P51" s="27"/>
      <c r="Q51" s="27"/>
    </row>
    <row r="52" spans="1:17" ht="18.95" customHeight="1">
      <c r="A52" s="33"/>
      <c r="B52" s="45" t="s">
        <v>180</v>
      </c>
      <c r="C52" s="23">
        <v>37</v>
      </c>
      <c r="D52" s="23">
        <v>0</v>
      </c>
      <c r="E52" s="23">
        <v>0</v>
      </c>
      <c r="F52" s="23">
        <v>0</v>
      </c>
      <c r="G52" s="23">
        <v>0</v>
      </c>
      <c r="H52" s="23">
        <v>37</v>
      </c>
      <c r="I52" s="23">
        <v>2</v>
      </c>
      <c r="J52" s="23">
        <v>0</v>
      </c>
      <c r="K52" s="23">
        <v>0</v>
      </c>
      <c r="L52" s="23">
        <v>2</v>
      </c>
      <c r="M52" s="23">
        <v>22</v>
      </c>
      <c r="N52" s="127">
        <v>0</v>
      </c>
      <c r="O52" s="127">
        <v>0</v>
      </c>
      <c r="P52" s="27"/>
      <c r="Q52" s="27"/>
    </row>
    <row r="53" spans="1:17" ht="18.95" customHeight="1">
      <c r="A53" s="33"/>
      <c r="B53" s="45" t="s">
        <v>1481</v>
      </c>
      <c r="C53" s="23">
        <v>2</v>
      </c>
      <c r="D53" s="23">
        <v>0</v>
      </c>
      <c r="E53" s="23">
        <v>0</v>
      </c>
      <c r="F53" s="23">
        <v>0</v>
      </c>
      <c r="G53" s="23">
        <v>0</v>
      </c>
      <c r="H53" s="23">
        <v>2</v>
      </c>
      <c r="I53" s="23">
        <v>0</v>
      </c>
      <c r="J53" s="23">
        <v>0</v>
      </c>
      <c r="K53" s="23">
        <v>0</v>
      </c>
      <c r="L53" s="23">
        <v>0</v>
      </c>
      <c r="M53" s="23">
        <v>2</v>
      </c>
      <c r="N53" s="127">
        <v>0</v>
      </c>
      <c r="O53" s="127">
        <v>0</v>
      </c>
      <c r="P53" s="27"/>
      <c r="Q53" s="27"/>
    </row>
    <row r="54" spans="1:17" ht="18.95" customHeight="1">
      <c r="A54" s="33"/>
      <c r="B54" s="45" t="s">
        <v>530</v>
      </c>
      <c r="C54" s="23">
        <v>4</v>
      </c>
      <c r="D54" s="23">
        <v>0</v>
      </c>
      <c r="E54" s="23">
        <v>0</v>
      </c>
      <c r="F54" s="23">
        <v>0</v>
      </c>
      <c r="G54" s="23">
        <v>0</v>
      </c>
      <c r="H54" s="23">
        <v>4</v>
      </c>
      <c r="I54" s="23">
        <v>0</v>
      </c>
      <c r="J54" s="23">
        <v>0</v>
      </c>
      <c r="K54" s="23">
        <v>0</v>
      </c>
      <c r="L54" s="23">
        <v>0</v>
      </c>
      <c r="M54" s="23">
        <v>5</v>
      </c>
      <c r="N54" s="127">
        <v>0</v>
      </c>
      <c r="O54" s="127">
        <v>0</v>
      </c>
      <c r="P54" s="27"/>
      <c r="Q54" s="27"/>
    </row>
    <row r="55" spans="1:17" ht="18.95" customHeight="1">
      <c r="A55" s="33"/>
      <c r="B55" s="45" t="s">
        <v>1482</v>
      </c>
      <c r="C55" s="23">
        <v>220691</v>
      </c>
      <c r="D55" s="23">
        <v>0</v>
      </c>
      <c r="E55" s="23">
        <v>0</v>
      </c>
      <c r="F55" s="23">
        <v>0</v>
      </c>
      <c r="G55" s="23">
        <v>0</v>
      </c>
      <c r="H55" s="23">
        <v>220691</v>
      </c>
      <c r="I55" s="23">
        <v>4053</v>
      </c>
      <c r="J55" s="23">
        <v>0</v>
      </c>
      <c r="K55" s="23">
        <v>0</v>
      </c>
      <c r="L55" s="23">
        <v>4053</v>
      </c>
      <c r="M55" s="23">
        <v>50656</v>
      </c>
      <c r="N55" s="127">
        <v>3.5000000000000001E-3</v>
      </c>
      <c r="O55" s="127">
        <v>0.02</v>
      </c>
      <c r="P55" s="27"/>
      <c r="Q55" s="27"/>
    </row>
    <row r="56" spans="1:17" ht="18.95" customHeight="1">
      <c r="A56" s="33"/>
      <c r="B56" s="45" t="s">
        <v>1483</v>
      </c>
      <c r="C56" s="23">
        <v>94816</v>
      </c>
      <c r="D56" s="23">
        <v>0</v>
      </c>
      <c r="E56" s="23">
        <v>0</v>
      </c>
      <c r="F56" s="23">
        <v>0</v>
      </c>
      <c r="G56" s="23">
        <v>0</v>
      </c>
      <c r="H56" s="23">
        <v>94816</v>
      </c>
      <c r="I56" s="23">
        <v>777</v>
      </c>
      <c r="J56" s="23">
        <v>0</v>
      </c>
      <c r="K56" s="23">
        <v>0</v>
      </c>
      <c r="L56" s="23">
        <v>777</v>
      </c>
      <c r="M56" s="23">
        <v>9713</v>
      </c>
      <c r="N56" s="127">
        <v>6.9999999999999999E-4</v>
      </c>
      <c r="O56" s="127">
        <v>2.5000000000000001E-2</v>
      </c>
      <c r="P56" s="27"/>
      <c r="Q56" s="27"/>
    </row>
    <row r="57" spans="1:17" ht="18.95" customHeight="1">
      <c r="A57" s="33"/>
      <c r="B57" s="45" t="s">
        <v>1484</v>
      </c>
      <c r="C57" s="23">
        <v>1</v>
      </c>
      <c r="D57" s="23">
        <v>0</v>
      </c>
      <c r="E57" s="23">
        <v>0</v>
      </c>
      <c r="F57" s="23">
        <v>0</v>
      </c>
      <c r="G57" s="23">
        <v>0</v>
      </c>
      <c r="H57" s="23">
        <v>1</v>
      </c>
      <c r="I57" s="23">
        <v>0</v>
      </c>
      <c r="J57" s="23">
        <v>0</v>
      </c>
      <c r="K57" s="23">
        <v>0</v>
      </c>
      <c r="L57" s="23">
        <v>0</v>
      </c>
      <c r="M57" s="23">
        <v>1</v>
      </c>
      <c r="N57" s="127">
        <v>0</v>
      </c>
      <c r="O57" s="127">
        <v>0</v>
      </c>
      <c r="P57" s="27"/>
      <c r="Q57" s="27"/>
    </row>
    <row r="58" spans="1:17" ht="18.95" customHeight="1">
      <c r="A58" s="33"/>
      <c r="B58" s="45" t="s">
        <v>181</v>
      </c>
      <c r="C58" s="23">
        <v>2</v>
      </c>
      <c r="D58" s="23">
        <v>0</v>
      </c>
      <c r="E58" s="23">
        <v>0</v>
      </c>
      <c r="F58" s="23">
        <v>0</v>
      </c>
      <c r="G58" s="23">
        <v>0</v>
      </c>
      <c r="H58" s="23">
        <v>2</v>
      </c>
      <c r="I58" s="23">
        <v>0</v>
      </c>
      <c r="J58" s="23">
        <v>0</v>
      </c>
      <c r="K58" s="23">
        <v>0</v>
      </c>
      <c r="L58" s="23">
        <v>0</v>
      </c>
      <c r="M58" s="23">
        <v>2</v>
      </c>
      <c r="N58" s="127">
        <v>0</v>
      </c>
      <c r="O58" s="127">
        <v>0</v>
      </c>
      <c r="P58" s="27"/>
      <c r="Q58" s="27"/>
    </row>
    <row r="59" spans="1:17" ht="18.95" customHeight="1">
      <c r="A59" s="33"/>
      <c r="B59" s="45" t="s">
        <v>182</v>
      </c>
      <c r="C59" s="23">
        <v>3</v>
      </c>
      <c r="D59" s="23">
        <v>0</v>
      </c>
      <c r="E59" s="23">
        <v>0</v>
      </c>
      <c r="F59" s="23">
        <v>0</v>
      </c>
      <c r="G59" s="23">
        <v>0</v>
      </c>
      <c r="H59" s="23">
        <v>3</v>
      </c>
      <c r="I59" s="23">
        <v>0</v>
      </c>
      <c r="J59" s="23">
        <v>0</v>
      </c>
      <c r="K59" s="23">
        <v>0</v>
      </c>
      <c r="L59" s="23">
        <v>0</v>
      </c>
      <c r="M59" s="23">
        <v>3</v>
      </c>
      <c r="N59" s="127">
        <v>0</v>
      </c>
      <c r="O59" s="127">
        <v>0</v>
      </c>
      <c r="P59" s="27"/>
      <c r="Q59" s="27"/>
    </row>
    <row r="60" spans="1:17" ht="18.95" customHeight="1">
      <c r="A60" s="33"/>
      <c r="B60" s="45" t="s">
        <v>1485</v>
      </c>
      <c r="C60" s="23">
        <v>1</v>
      </c>
      <c r="D60" s="23">
        <v>0</v>
      </c>
      <c r="E60" s="23">
        <v>0</v>
      </c>
      <c r="F60" s="23">
        <v>0</v>
      </c>
      <c r="G60" s="23">
        <v>0</v>
      </c>
      <c r="H60" s="23">
        <v>1</v>
      </c>
      <c r="I60" s="23">
        <v>0</v>
      </c>
      <c r="J60" s="23">
        <v>0</v>
      </c>
      <c r="K60" s="23">
        <v>0</v>
      </c>
      <c r="L60" s="23">
        <v>0</v>
      </c>
      <c r="M60" s="23">
        <v>1</v>
      </c>
      <c r="N60" s="127">
        <v>0</v>
      </c>
      <c r="O60" s="127">
        <v>0</v>
      </c>
      <c r="P60" s="27"/>
      <c r="Q60" s="27"/>
    </row>
    <row r="61" spans="1:17" ht="18.95" customHeight="1">
      <c r="A61" s="33"/>
      <c r="B61" s="45" t="s">
        <v>1486</v>
      </c>
      <c r="C61" s="23">
        <v>2</v>
      </c>
      <c r="D61" s="23">
        <v>0</v>
      </c>
      <c r="E61" s="23">
        <v>0</v>
      </c>
      <c r="F61" s="23">
        <v>0</v>
      </c>
      <c r="G61" s="23">
        <v>0</v>
      </c>
      <c r="H61" s="23">
        <v>2</v>
      </c>
      <c r="I61" s="23">
        <v>0</v>
      </c>
      <c r="J61" s="23">
        <v>0</v>
      </c>
      <c r="K61" s="23">
        <v>0</v>
      </c>
      <c r="L61" s="23">
        <v>0</v>
      </c>
      <c r="M61" s="23">
        <v>3</v>
      </c>
      <c r="N61" s="127">
        <v>0</v>
      </c>
      <c r="O61" s="127">
        <v>0</v>
      </c>
      <c r="P61" s="27"/>
      <c r="Q61" s="27"/>
    </row>
    <row r="62" spans="1:17" ht="18.95" customHeight="1">
      <c r="A62" s="33"/>
      <c r="B62" s="45" t="s">
        <v>1487</v>
      </c>
      <c r="C62" s="23">
        <v>6</v>
      </c>
      <c r="D62" s="23">
        <v>0</v>
      </c>
      <c r="E62" s="23">
        <v>0</v>
      </c>
      <c r="F62" s="23">
        <v>0</v>
      </c>
      <c r="G62" s="23">
        <v>0</v>
      </c>
      <c r="H62" s="23">
        <v>6</v>
      </c>
      <c r="I62" s="23">
        <v>1</v>
      </c>
      <c r="J62" s="23">
        <v>0</v>
      </c>
      <c r="K62" s="23">
        <v>0</v>
      </c>
      <c r="L62" s="23">
        <v>1</v>
      </c>
      <c r="M62" s="23">
        <v>6</v>
      </c>
      <c r="N62" s="127">
        <v>0</v>
      </c>
      <c r="O62" s="127">
        <v>0</v>
      </c>
      <c r="P62" s="27"/>
      <c r="Q62" s="27"/>
    </row>
    <row r="63" spans="1:17" ht="18.95" customHeight="1">
      <c r="A63" s="33"/>
      <c r="B63" s="45" t="s">
        <v>183</v>
      </c>
      <c r="C63" s="23">
        <v>411</v>
      </c>
      <c r="D63" s="23">
        <v>0</v>
      </c>
      <c r="E63" s="23">
        <v>0</v>
      </c>
      <c r="F63" s="23">
        <v>0</v>
      </c>
      <c r="G63" s="23">
        <v>0</v>
      </c>
      <c r="H63" s="23">
        <v>411</v>
      </c>
      <c r="I63" s="23">
        <v>20</v>
      </c>
      <c r="J63" s="23">
        <v>0</v>
      </c>
      <c r="K63" s="23">
        <v>0</v>
      </c>
      <c r="L63" s="23">
        <v>20</v>
      </c>
      <c r="M63" s="23">
        <v>247</v>
      </c>
      <c r="N63" s="127">
        <v>0</v>
      </c>
      <c r="O63" s="127">
        <v>0</v>
      </c>
      <c r="P63" s="27"/>
      <c r="Q63" s="27"/>
    </row>
    <row r="64" spans="1:17" ht="18.95" customHeight="1">
      <c r="A64" s="33"/>
      <c r="B64" s="45" t="s">
        <v>184</v>
      </c>
      <c r="C64" s="23">
        <v>2</v>
      </c>
      <c r="D64" s="23">
        <v>0</v>
      </c>
      <c r="E64" s="23">
        <v>0</v>
      </c>
      <c r="F64" s="23">
        <v>0</v>
      </c>
      <c r="G64" s="23">
        <v>0</v>
      </c>
      <c r="H64" s="23">
        <v>2</v>
      </c>
      <c r="I64" s="23">
        <v>0</v>
      </c>
      <c r="J64" s="23">
        <v>0</v>
      </c>
      <c r="K64" s="23">
        <v>0</v>
      </c>
      <c r="L64" s="23">
        <v>0</v>
      </c>
      <c r="M64" s="23">
        <v>2</v>
      </c>
      <c r="N64" s="127">
        <v>0</v>
      </c>
      <c r="O64" s="127">
        <v>0</v>
      </c>
      <c r="P64" s="27"/>
      <c r="Q64" s="27"/>
    </row>
    <row r="65" spans="1:17" ht="18.95" customHeight="1">
      <c r="A65" s="33"/>
      <c r="B65" s="45" t="s">
        <v>1488</v>
      </c>
      <c r="C65" s="23">
        <v>446</v>
      </c>
      <c r="D65" s="23">
        <v>0</v>
      </c>
      <c r="E65" s="23">
        <v>0</v>
      </c>
      <c r="F65" s="23">
        <v>0</v>
      </c>
      <c r="G65" s="23">
        <v>0</v>
      </c>
      <c r="H65" s="23">
        <v>446</v>
      </c>
      <c r="I65" s="23">
        <v>6</v>
      </c>
      <c r="J65" s="23">
        <v>0</v>
      </c>
      <c r="K65" s="23">
        <v>0</v>
      </c>
      <c r="L65" s="23">
        <v>6</v>
      </c>
      <c r="M65" s="23">
        <v>76</v>
      </c>
      <c r="N65" s="127">
        <v>0</v>
      </c>
      <c r="O65" s="127">
        <v>0</v>
      </c>
      <c r="P65" s="27"/>
      <c r="Q65" s="27"/>
    </row>
    <row r="66" spans="1:17" ht="18.95" customHeight="1">
      <c r="A66" s="33"/>
      <c r="B66" s="45" t="s">
        <v>1489</v>
      </c>
      <c r="C66" s="23">
        <v>8</v>
      </c>
      <c r="D66" s="23">
        <v>0</v>
      </c>
      <c r="E66" s="23">
        <v>0</v>
      </c>
      <c r="F66" s="23">
        <v>0</v>
      </c>
      <c r="G66" s="23">
        <v>0</v>
      </c>
      <c r="H66" s="23">
        <v>8</v>
      </c>
      <c r="I66" s="23">
        <v>1</v>
      </c>
      <c r="J66" s="23">
        <v>0</v>
      </c>
      <c r="K66" s="23">
        <v>0</v>
      </c>
      <c r="L66" s="23">
        <v>1</v>
      </c>
      <c r="M66" s="23">
        <v>8</v>
      </c>
      <c r="N66" s="127">
        <v>0</v>
      </c>
      <c r="O66" s="127">
        <v>0.01</v>
      </c>
      <c r="P66" s="27"/>
      <c r="Q66" s="27"/>
    </row>
    <row r="67" spans="1:17" ht="18.95" customHeight="1">
      <c r="A67" s="33"/>
      <c r="B67" s="45" t="s">
        <v>1490</v>
      </c>
      <c r="C67" s="23">
        <v>0</v>
      </c>
      <c r="D67" s="23">
        <v>0</v>
      </c>
      <c r="E67" s="23">
        <v>0</v>
      </c>
      <c r="F67" s="23">
        <v>0</v>
      </c>
      <c r="G67" s="23">
        <v>0</v>
      </c>
      <c r="H67" s="23">
        <v>0</v>
      </c>
      <c r="I67" s="23">
        <v>0</v>
      </c>
      <c r="J67" s="23">
        <v>0</v>
      </c>
      <c r="K67" s="23">
        <v>0</v>
      </c>
      <c r="L67" s="23">
        <v>0</v>
      </c>
      <c r="M67" s="23">
        <v>1</v>
      </c>
      <c r="N67" s="127">
        <v>0</v>
      </c>
      <c r="O67" s="127">
        <v>0</v>
      </c>
      <c r="P67" s="27"/>
      <c r="Q67" s="27"/>
    </row>
    <row r="68" spans="1:17" ht="18.95" customHeight="1">
      <c r="A68" s="33"/>
      <c r="B68" s="45" t="s">
        <v>1491</v>
      </c>
      <c r="C68" s="23">
        <v>0</v>
      </c>
      <c r="D68" s="23">
        <v>0</v>
      </c>
      <c r="E68" s="23">
        <v>0</v>
      </c>
      <c r="F68" s="23">
        <v>0</v>
      </c>
      <c r="G68" s="23">
        <v>0</v>
      </c>
      <c r="H68" s="23">
        <v>0</v>
      </c>
      <c r="I68" s="23">
        <v>0</v>
      </c>
      <c r="J68" s="23">
        <v>0</v>
      </c>
      <c r="K68" s="23">
        <v>0</v>
      </c>
      <c r="L68" s="23">
        <v>0</v>
      </c>
      <c r="M68" s="23">
        <v>0</v>
      </c>
      <c r="N68" s="127">
        <v>0</v>
      </c>
      <c r="O68" s="127">
        <v>0</v>
      </c>
      <c r="P68" s="27"/>
      <c r="Q68" s="27"/>
    </row>
    <row r="69" spans="1:17" ht="18.95" customHeight="1">
      <c r="A69" s="33"/>
      <c r="B69" s="45" t="s">
        <v>1492</v>
      </c>
      <c r="C69" s="23">
        <v>22720</v>
      </c>
      <c r="D69" s="23">
        <v>0</v>
      </c>
      <c r="E69" s="23">
        <v>0</v>
      </c>
      <c r="F69" s="23">
        <v>0</v>
      </c>
      <c r="G69" s="23">
        <v>0</v>
      </c>
      <c r="H69" s="23">
        <v>22720</v>
      </c>
      <c r="I69" s="23">
        <v>189</v>
      </c>
      <c r="J69" s="23">
        <v>0</v>
      </c>
      <c r="K69" s="23">
        <v>0</v>
      </c>
      <c r="L69" s="23">
        <v>189</v>
      </c>
      <c r="M69" s="23">
        <v>2365</v>
      </c>
      <c r="N69" s="127">
        <v>2.0000000000000001E-4</v>
      </c>
      <c r="O69" s="127">
        <v>0.02</v>
      </c>
      <c r="P69" s="27"/>
      <c r="Q69" s="27"/>
    </row>
    <row r="70" spans="1:17" ht="18.95" customHeight="1">
      <c r="A70" s="33"/>
      <c r="B70" s="45" t="s">
        <v>1493</v>
      </c>
      <c r="C70" s="23">
        <v>337</v>
      </c>
      <c r="D70" s="23">
        <v>0</v>
      </c>
      <c r="E70" s="23">
        <v>0</v>
      </c>
      <c r="F70" s="23">
        <v>0</v>
      </c>
      <c r="G70" s="23">
        <v>0</v>
      </c>
      <c r="H70" s="23">
        <v>337</v>
      </c>
      <c r="I70" s="23">
        <v>15</v>
      </c>
      <c r="J70" s="23">
        <v>0</v>
      </c>
      <c r="K70" s="23">
        <v>0</v>
      </c>
      <c r="L70" s="23">
        <v>15</v>
      </c>
      <c r="M70" s="23">
        <v>194</v>
      </c>
      <c r="N70" s="127">
        <v>0</v>
      </c>
      <c r="O70" s="127">
        <v>0</v>
      </c>
      <c r="P70" s="27"/>
      <c r="Q70" s="27"/>
    </row>
    <row r="71" spans="1:17" ht="18.95" customHeight="1">
      <c r="A71" s="33"/>
      <c r="B71" s="45" t="s">
        <v>1494</v>
      </c>
      <c r="C71" s="23">
        <v>5426</v>
      </c>
      <c r="D71" s="23">
        <v>0</v>
      </c>
      <c r="E71" s="23">
        <v>0</v>
      </c>
      <c r="F71" s="23">
        <v>0</v>
      </c>
      <c r="G71" s="23">
        <v>0</v>
      </c>
      <c r="H71" s="23">
        <v>5426</v>
      </c>
      <c r="I71" s="23">
        <v>261</v>
      </c>
      <c r="J71" s="23">
        <v>0</v>
      </c>
      <c r="K71" s="23">
        <v>0</v>
      </c>
      <c r="L71" s="23">
        <v>261</v>
      </c>
      <c r="M71" s="23">
        <v>3261</v>
      </c>
      <c r="N71" s="127">
        <v>2.0000000000000001E-4</v>
      </c>
      <c r="O71" s="127">
        <v>0.01</v>
      </c>
      <c r="P71" s="27"/>
      <c r="Q71" s="27"/>
    </row>
    <row r="72" spans="1:17" ht="18.95" customHeight="1">
      <c r="A72" s="33"/>
      <c r="B72" s="45" t="s">
        <v>1495</v>
      </c>
      <c r="C72" s="23">
        <v>73048</v>
      </c>
      <c r="D72" s="23">
        <v>0</v>
      </c>
      <c r="E72" s="23">
        <v>0</v>
      </c>
      <c r="F72" s="23">
        <v>0</v>
      </c>
      <c r="G72" s="23">
        <v>0</v>
      </c>
      <c r="H72" s="23">
        <v>73048</v>
      </c>
      <c r="I72" s="23">
        <v>648</v>
      </c>
      <c r="J72" s="23">
        <v>0</v>
      </c>
      <c r="K72" s="23">
        <v>0</v>
      </c>
      <c r="L72" s="23">
        <v>648</v>
      </c>
      <c r="M72" s="23">
        <v>8099</v>
      </c>
      <c r="N72" s="127">
        <v>5.9999999999999995E-4</v>
      </c>
      <c r="O72" s="127">
        <v>1.4999999999999999E-2</v>
      </c>
      <c r="P72" s="27"/>
      <c r="Q72" s="27"/>
    </row>
    <row r="73" spans="1:17" ht="18.95" customHeight="1">
      <c r="A73" s="33"/>
      <c r="B73" s="45" t="s">
        <v>185</v>
      </c>
      <c r="C73" s="23">
        <v>211</v>
      </c>
      <c r="D73" s="23">
        <v>0</v>
      </c>
      <c r="E73" s="23">
        <v>0</v>
      </c>
      <c r="F73" s="23">
        <v>0</v>
      </c>
      <c r="G73" s="23">
        <v>0</v>
      </c>
      <c r="H73" s="23">
        <v>211</v>
      </c>
      <c r="I73" s="23">
        <v>6</v>
      </c>
      <c r="J73" s="23">
        <v>0</v>
      </c>
      <c r="K73" s="23">
        <v>0</v>
      </c>
      <c r="L73" s="23">
        <v>6</v>
      </c>
      <c r="M73" s="23">
        <v>73</v>
      </c>
      <c r="N73" s="127">
        <v>0</v>
      </c>
      <c r="O73" s="127">
        <v>0</v>
      </c>
      <c r="P73" s="27"/>
      <c r="Q73" s="27"/>
    </row>
    <row r="74" spans="1:17" ht="18.95" customHeight="1">
      <c r="A74" s="33"/>
      <c r="B74" s="45" t="s">
        <v>1496</v>
      </c>
      <c r="C74" s="23">
        <v>4</v>
      </c>
      <c r="D74" s="23">
        <v>0</v>
      </c>
      <c r="E74" s="23">
        <v>0</v>
      </c>
      <c r="F74" s="23">
        <v>0</v>
      </c>
      <c r="G74" s="23">
        <v>0</v>
      </c>
      <c r="H74" s="23">
        <v>4</v>
      </c>
      <c r="I74" s="23">
        <v>0</v>
      </c>
      <c r="J74" s="23">
        <v>0</v>
      </c>
      <c r="K74" s="23">
        <v>0</v>
      </c>
      <c r="L74" s="23">
        <v>0</v>
      </c>
      <c r="M74" s="23">
        <v>5</v>
      </c>
      <c r="N74" s="127">
        <v>0</v>
      </c>
      <c r="O74" s="127">
        <v>0</v>
      </c>
      <c r="P74" s="27"/>
      <c r="Q74" s="27"/>
    </row>
    <row r="75" spans="1:17" ht="18.95" customHeight="1">
      <c r="A75" s="33"/>
      <c r="B75" s="45" t="s">
        <v>1497</v>
      </c>
      <c r="C75" s="23">
        <v>0</v>
      </c>
      <c r="D75" s="23">
        <v>0</v>
      </c>
      <c r="E75" s="23">
        <v>0</v>
      </c>
      <c r="F75" s="23">
        <v>0</v>
      </c>
      <c r="G75" s="23">
        <v>0</v>
      </c>
      <c r="H75" s="23">
        <v>0</v>
      </c>
      <c r="I75" s="23">
        <v>0</v>
      </c>
      <c r="J75" s="23">
        <v>0</v>
      </c>
      <c r="K75" s="23">
        <v>0</v>
      </c>
      <c r="L75" s="23">
        <v>0</v>
      </c>
      <c r="M75" s="23">
        <v>0</v>
      </c>
      <c r="N75" s="127">
        <v>0</v>
      </c>
      <c r="O75" s="127">
        <v>0</v>
      </c>
      <c r="P75" s="27"/>
      <c r="Q75" s="27"/>
    </row>
    <row r="76" spans="1:17" ht="18.95" customHeight="1">
      <c r="A76" s="33"/>
      <c r="B76" s="45" t="s">
        <v>186</v>
      </c>
      <c r="C76" s="23">
        <v>0</v>
      </c>
      <c r="D76" s="23">
        <v>0</v>
      </c>
      <c r="E76" s="23">
        <v>0</v>
      </c>
      <c r="F76" s="23">
        <v>0</v>
      </c>
      <c r="G76" s="23">
        <v>0</v>
      </c>
      <c r="H76" s="23">
        <v>0</v>
      </c>
      <c r="I76" s="23">
        <v>0</v>
      </c>
      <c r="J76" s="23">
        <v>0</v>
      </c>
      <c r="K76" s="23">
        <v>0</v>
      </c>
      <c r="L76" s="23">
        <v>0</v>
      </c>
      <c r="M76" s="23">
        <v>0</v>
      </c>
      <c r="N76" s="127">
        <v>0</v>
      </c>
      <c r="O76" s="127">
        <v>0</v>
      </c>
      <c r="P76" s="27"/>
      <c r="Q76" s="27"/>
    </row>
    <row r="77" spans="1:17" ht="18.95" customHeight="1">
      <c r="A77" s="33"/>
      <c r="B77" s="45" t="s">
        <v>1498</v>
      </c>
      <c r="C77" s="23">
        <v>9124</v>
      </c>
      <c r="D77" s="23">
        <v>0</v>
      </c>
      <c r="E77" s="23">
        <v>0</v>
      </c>
      <c r="F77" s="23">
        <v>0</v>
      </c>
      <c r="G77" s="23">
        <v>0</v>
      </c>
      <c r="H77" s="23">
        <v>9124</v>
      </c>
      <c r="I77" s="23">
        <v>301</v>
      </c>
      <c r="J77" s="23">
        <v>0</v>
      </c>
      <c r="K77" s="23">
        <v>0</v>
      </c>
      <c r="L77" s="23">
        <v>301</v>
      </c>
      <c r="M77" s="23">
        <v>3757</v>
      </c>
      <c r="N77" s="127">
        <v>2.9999999999999997E-4</v>
      </c>
      <c r="O77" s="127">
        <v>0</v>
      </c>
      <c r="P77" s="27"/>
      <c r="Q77" s="27"/>
    </row>
    <row r="78" spans="1:17" ht="18.95" customHeight="1">
      <c r="A78" s="33"/>
      <c r="B78" s="45" t="s">
        <v>1499</v>
      </c>
      <c r="C78" s="23">
        <v>593</v>
      </c>
      <c r="D78" s="23">
        <v>0</v>
      </c>
      <c r="E78" s="23">
        <v>0</v>
      </c>
      <c r="F78" s="23">
        <v>0</v>
      </c>
      <c r="G78" s="23">
        <v>0</v>
      </c>
      <c r="H78" s="23">
        <v>593</v>
      </c>
      <c r="I78" s="23">
        <v>22</v>
      </c>
      <c r="J78" s="23">
        <v>0</v>
      </c>
      <c r="K78" s="23">
        <v>0</v>
      </c>
      <c r="L78" s="23">
        <v>22</v>
      </c>
      <c r="M78" s="23">
        <v>279</v>
      </c>
      <c r="N78" s="127">
        <v>0</v>
      </c>
      <c r="O78" s="127">
        <v>0</v>
      </c>
      <c r="P78" s="27"/>
      <c r="Q78" s="27"/>
    </row>
    <row r="79" spans="1:17" ht="18.95" customHeight="1">
      <c r="A79" s="33"/>
      <c r="B79" s="45" t="s">
        <v>1500</v>
      </c>
      <c r="C79" s="23">
        <v>457</v>
      </c>
      <c r="D79" s="23">
        <v>0</v>
      </c>
      <c r="E79" s="23">
        <v>0</v>
      </c>
      <c r="F79" s="23">
        <v>0</v>
      </c>
      <c r="G79" s="23">
        <v>0</v>
      </c>
      <c r="H79" s="23">
        <v>457</v>
      </c>
      <c r="I79" s="23">
        <v>14</v>
      </c>
      <c r="J79" s="23">
        <v>0</v>
      </c>
      <c r="K79" s="23">
        <v>0</v>
      </c>
      <c r="L79" s="23">
        <v>14</v>
      </c>
      <c r="M79" s="23">
        <v>175</v>
      </c>
      <c r="N79" s="127">
        <v>0</v>
      </c>
      <c r="O79" s="127">
        <v>0</v>
      </c>
      <c r="P79" s="27"/>
      <c r="Q79" s="27"/>
    </row>
    <row r="80" spans="1:17" ht="18.95" customHeight="1">
      <c r="A80" s="33"/>
      <c r="B80" s="45" t="s">
        <v>1501</v>
      </c>
      <c r="C80" s="23">
        <v>239</v>
      </c>
      <c r="D80" s="23">
        <v>0</v>
      </c>
      <c r="E80" s="23">
        <v>0</v>
      </c>
      <c r="F80" s="23">
        <v>0</v>
      </c>
      <c r="G80" s="23">
        <v>0</v>
      </c>
      <c r="H80" s="23">
        <v>239</v>
      </c>
      <c r="I80" s="23">
        <v>12</v>
      </c>
      <c r="J80" s="23">
        <v>0</v>
      </c>
      <c r="K80" s="23">
        <v>0</v>
      </c>
      <c r="L80" s="23">
        <v>12</v>
      </c>
      <c r="M80" s="23">
        <v>153</v>
      </c>
      <c r="N80" s="127">
        <v>0</v>
      </c>
      <c r="O80" s="127">
        <v>0</v>
      </c>
      <c r="P80" s="27"/>
      <c r="Q80" s="27"/>
    </row>
    <row r="81" spans="1:17" ht="27.6" customHeight="1">
      <c r="A81" s="33"/>
      <c r="B81" s="45"/>
      <c r="C81" s="23"/>
      <c r="D81" s="23"/>
      <c r="E81" s="23"/>
      <c r="F81" s="23"/>
      <c r="G81" s="23"/>
      <c r="H81" s="23"/>
      <c r="I81" s="23"/>
      <c r="J81" s="23"/>
      <c r="K81" s="23"/>
      <c r="L81" s="23"/>
      <c r="M81" s="23"/>
      <c r="N81" s="127"/>
      <c r="O81" s="127"/>
      <c r="P81" s="27"/>
      <c r="Q81" s="27"/>
    </row>
    <row r="82" spans="1:17" ht="18.95" customHeight="1">
      <c r="A82" s="33"/>
      <c r="B82" s="45" t="s">
        <v>659</v>
      </c>
      <c r="C82" s="23">
        <v>27216100</v>
      </c>
      <c r="D82" s="23">
        <v>0</v>
      </c>
      <c r="E82" s="23">
        <v>1494</v>
      </c>
      <c r="F82" s="23">
        <v>0</v>
      </c>
      <c r="G82" s="23">
        <v>0</v>
      </c>
      <c r="H82" s="23">
        <v>27217594</v>
      </c>
      <c r="I82" s="23">
        <v>1155240</v>
      </c>
      <c r="J82" s="23">
        <v>54</v>
      </c>
      <c r="K82" s="23">
        <v>0</v>
      </c>
      <c r="L82" s="23">
        <v>1155294</v>
      </c>
      <c r="M82" s="23">
        <v>14441177</v>
      </c>
      <c r="N82" s="127">
        <v>0.99999999999999989</v>
      </c>
      <c r="O82" s="127"/>
      <c r="P82" s="27"/>
      <c r="Q82" s="27"/>
    </row>
    <row r="83" spans="1:17">
      <c r="C83" s="27"/>
      <c r="D83" s="27"/>
      <c r="E83" s="27"/>
      <c r="F83" s="27"/>
      <c r="G83" s="27"/>
      <c r="H83" s="27"/>
      <c r="I83" s="27"/>
      <c r="J83" s="27"/>
      <c r="K83" s="27"/>
      <c r="L83" s="27"/>
      <c r="M83" s="27"/>
      <c r="N83" s="27"/>
      <c r="O83" s="27"/>
      <c r="P83" s="27"/>
      <c r="Q83" s="27"/>
    </row>
    <row r="84" spans="1:17">
      <c r="C84" s="27"/>
      <c r="D84" s="27"/>
      <c r="E84" s="27"/>
      <c r="F84" s="27"/>
      <c r="G84" s="27"/>
      <c r="H84" s="27"/>
      <c r="I84" s="27"/>
      <c r="J84" s="27"/>
      <c r="K84" s="27"/>
      <c r="L84" s="27"/>
      <c r="M84" s="27"/>
      <c r="N84" s="27"/>
      <c r="O84" s="27"/>
      <c r="P84" s="27"/>
      <c r="Q84" s="27"/>
    </row>
    <row r="85" spans="1:17">
      <c r="C85" s="27"/>
      <c r="D85" s="27"/>
      <c r="E85" s="27"/>
      <c r="F85" s="27"/>
      <c r="G85" s="27"/>
      <c r="H85" s="27"/>
      <c r="I85" s="27"/>
      <c r="J85" s="27"/>
      <c r="K85" s="27"/>
      <c r="L85" s="27"/>
      <c r="M85" s="27"/>
      <c r="N85" s="27"/>
      <c r="O85" s="27"/>
      <c r="P85" s="27"/>
      <c r="Q85" s="27"/>
    </row>
    <row r="86" spans="1:17">
      <c r="C86" s="27"/>
      <c r="D86" s="27"/>
      <c r="E86" s="27"/>
      <c r="F86" s="27"/>
      <c r="G86" s="27"/>
      <c r="H86" s="27"/>
      <c r="I86" s="27"/>
      <c r="J86" s="27"/>
      <c r="K86" s="27"/>
      <c r="L86" s="27"/>
      <c r="M86" s="27"/>
      <c r="N86" s="27"/>
      <c r="O86" s="27"/>
      <c r="P86" s="27"/>
      <c r="Q86" s="27"/>
    </row>
    <row r="87" spans="1:17">
      <c r="C87" s="27"/>
      <c r="D87" s="27"/>
      <c r="E87" s="27"/>
      <c r="F87" s="27"/>
      <c r="G87" s="27"/>
      <c r="H87" s="27"/>
      <c r="I87" s="27"/>
      <c r="J87" s="27"/>
      <c r="K87" s="27"/>
      <c r="L87" s="27"/>
      <c r="M87" s="27"/>
      <c r="N87" s="27"/>
      <c r="O87" s="27"/>
      <c r="P87" s="27"/>
      <c r="Q87" s="27"/>
    </row>
    <row r="88" spans="1:17">
      <c r="C88" s="27"/>
      <c r="D88" s="27"/>
      <c r="E88" s="27"/>
      <c r="F88" s="27"/>
      <c r="G88" s="27"/>
      <c r="H88" s="27"/>
      <c r="I88" s="27"/>
      <c r="J88" s="27"/>
      <c r="K88" s="27"/>
      <c r="L88" s="27"/>
      <c r="M88" s="27"/>
      <c r="N88" s="27"/>
      <c r="O88" s="27"/>
      <c r="P88" s="27"/>
      <c r="Q88" s="27"/>
    </row>
    <row r="89" spans="1:17">
      <c r="C89" s="27"/>
      <c r="D89" s="27"/>
      <c r="E89" s="27"/>
      <c r="F89" s="27"/>
      <c r="G89" s="27"/>
      <c r="H89" s="27"/>
      <c r="I89" s="27"/>
      <c r="J89" s="27"/>
      <c r="K89" s="27"/>
      <c r="L89" s="27"/>
      <c r="M89" s="27"/>
      <c r="N89" s="27"/>
      <c r="O89" s="27"/>
      <c r="P89" s="27"/>
      <c r="Q89" s="27"/>
    </row>
  </sheetData>
  <mergeCells count="9">
    <mergeCell ref="N4:N5"/>
    <mergeCell ref="O4:O5"/>
    <mergeCell ref="A5:B5"/>
    <mergeCell ref="C4:D4"/>
    <mergeCell ref="E4:F4"/>
    <mergeCell ref="G4:G5"/>
    <mergeCell ref="H4:H5"/>
    <mergeCell ref="I4:L4"/>
    <mergeCell ref="M4:M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C0E14-B2DA-4AB2-909A-E9918861F200}">
  <dimension ref="A1:C6"/>
  <sheetViews>
    <sheetView showGridLines="0" workbookViewId="0">
      <selection activeCell="C26" sqref="C26"/>
    </sheetView>
  </sheetViews>
  <sheetFormatPr baseColWidth="10" defaultColWidth="9.140625" defaultRowHeight="15"/>
  <cols>
    <col min="1" max="1" width="11" customWidth="1"/>
    <col min="2" max="2" width="65.5703125" customWidth="1"/>
    <col min="3" max="3" width="21.85546875" customWidth="1"/>
  </cols>
  <sheetData>
    <row r="1" spans="1:3" ht="39.950000000000003" customHeight="1">
      <c r="A1" s="29" t="s">
        <v>824</v>
      </c>
      <c r="B1" s="29"/>
      <c r="C1" s="38"/>
    </row>
    <row r="2" spans="1:3" ht="18.95" customHeight="1">
      <c r="A2" t="s">
        <v>660</v>
      </c>
    </row>
    <row r="3" spans="1:3" ht="18.95" customHeight="1">
      <c r="A3" s="726"/>
      <c r="B3" s="727"/>
      <c r="C3" s="22" t="s">
        <v>0</v>
      </c>
    </row>
    <row r="4" spans="1:3" ht="18.95" customHeight="1">
      <c r="A4" s="22" t="s">
        <v>3</v>
      </c>
      <c r="B4" s="25" t="s">
        <v>666</v>
      </c>
      <c r="C4" s="24">
        <v>16026362</v>
      </c>
    </row>
    <row r="5" spans="1:3" ht="18.95" customHeight="1">
      <c r="A5" s="22" t="s">
        <v>4</v>
      </c>
      <c r="B5" s="25" t="s">
        <v>822</v>
      </c>
      <c r="C5" s="26">
        <v>5.0000000000000001E-4</v>
      </c>
    </row>
    <row r="6" spans="1:3" ht="18.95" customHeight="1">
      <c r="A6" s="22" t="s">
        <v>5</v>
      </c>
      <c r="B6" s="25" t="s">
        <v>823</v>
      </c>
      <c r="C6" s="24">
        <v>7845</v>
      </c>
    </row>
  </sheetData>
  <mergeCells count="1">
    <mergeCell ref="A3:B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F9E12-23D2-4D8B-A191-40476FC96B36}">
  <dimension ref="A1:C19"/>
  <sheetViews>
    <sheetView showGridLines="0" workbookViewId="0">
      <selection activeCell="A2" sqref="A2"/>
    </sheetView>
  </sheetViews>
  <sheetFormatPr baseColWidth="10" defaultColWidth="9.140625" defaultRowHeight="15"/>
  <cols>
    <col min="1" max="1" width="11" customWidth="1"/>
    <col min="2" max="2" width="65.5703125" customWidth="1"/>
    <col min="3" max="3" width="21.85546875" customWidth="1"/>
  </cols>
  <sheetData>
    <row r="1" spans="1:3" ht="39.950000000000003" customHeight="1">
      <c r="A1" s="29" t="s">
        <v>825</v>
      </c>
      <c r="B1" s="29"/>
      <c r="C1" s="38"/>
    </row>
    <row r="2" spans="1:3" ht="20.100000000000001" customHeight="1">
      <c r="A2" t="s">
        <v>660</v>
      </c>
      <c r="B2" s="46"/>
      <c r="C2" s="47"/>
    </row>
    <row r="3" spans="1:3" ht="20.100000000000001" customHeight="1">
      <c r="A3" s="30"/>
      <c r="B3" s="31"/>
      <c r="C3" s="32" t="s">
        <v>0</v>
      </c>
    </row>
    <row r="4" spans="1:3" ht="39.950000000000003" customHeight="1">
      <c r="A4" s="48"/>
      <c r="B4" s="49"/>
      <c r="C4" s="559" t="s">
        <v>826</v>
      </c>
    </row>
    <row r="5" spans="1:3" ht="20.100000000000001" customHeight="1">
      <c r="A5" s="22" t="s">
        <v>3</v>
      </c>
      <c r="B5" s="25" t="s">
        <v>827</v>
      </c>
      <c r="C5" s="23">
        <v>32597000</v>
      </c>
    </row>
    <row r="6" spans="1:3" ht="39.950000000000003" customHeight="1">
      <c r="A6" s="22" t="s">
        <v>4</v>
      </c>
      <c r="B6" s="25" t="s">
        <v>828</v>
      </c>
      <c r="C6" s="23">
        <v>0</v>
      </c>
    </row>
    <row r="7" spans="1:3" ht="39.950000000000003" customHeight="1">
      <c r="A7" s="22" t="s">
        <v>5</v>
      </c>
      <c r="B7" s="25" t="s">
        <v>829</v>
      </c>
      <c r="C7" s="23">
        <v>0</v>
      </c>
    </row>
    <row r="8" spans="1:3" ht="39.950000000000003" customHeight="1">
      <c r="A8" s="22" t="s">
        <v>6</v>
      </c>
      <c r="B8" s="25" t="s">
        <v>839</v>
      </c>
      <c r="C8" s="23">
        <v>0</v>
      </c>
    </row>
    <row r="9" spans="1:3" ht="60" customHeight="1">
      <c r="A9" s="22" t="s">
        <v>8</v>
      </c>
      <c r="B9" s="25" t="s">
        <v>830</v>
      </c>
      <c r="C9" s="23">
        <v>-579</v>
      </c>
    </row>
    <row r="10" spans="1:3" ht="39.950000000000003" customHeight="1">
      <c r="A10" s="22" t="s">
        <v>9</v>
      </c>
      <c r="B10" s="25" t="s">
        <v>831</v>
      </c>
      <c r="C10" s="23">
        <v>0</v>
      </c>
    </row>
    <row r="11" spans="1:3" ht="20.100000000000001" customHeight="1">
      <c r="A11" s="22" t="s">
        <v>10</v>
      </c>
      <c r="B11" s="25" t="s">
        <v>832</v>
      </c>
      <c r="C11" s="23">
        <v>0</v>
      </c>
    </row>
    <row r="12" spans="1:3" ht="20.100000000000001" customHeight="1">
      <c r="A12" s="22" t="s">
        <v>11</v>
      </c>
      <c r="B12" s="25" t="s">
        <v>840</v>
      </c>
      <c r="C12" s="23">
        <v>-129308</v>
      </c>
    </row>
    <row r="13" spans="1:3" ht="20.100000000000001" customHeight="1">
      <c r="A13" s="22" t="s">
        <v>12</v>
      </c>
      <c r="B13" s="25" t="s">
        <v>833</v>
      </c>
      <c r="C13" s="23">
        <v>1371</v>
      </c>
    </row>
    <row r="14" spans="1:3" ht="39.950000000000003" customHeight="1">
      <c r="A14" s="22" t="s">
        <v>13</v>
      </c>
      <c r="B14" s="25" t="s">
        <v>834</v>
      </c>
      <c r="C14" s="23">
        <v>1350416</v>
      </c>
    </row>
    <row r="15" spans="1:3" ht="39.950000000000003" customHeight="1">
      <c r="A15" s="22" t="s">
        <v>14</v>
      </c>
      <c r="B15" s="25" t="s">
        <v>835</v>
      </c>
      <c r="C15" s="23">
        <v>0</v>
      </c>
    </row>
    <row r="16" spans="1:3" ht="60" customHeight="1">
      <c r="A16" s="22" t="s">
        <v>188</v>
      </c>
      <c r="B16" s="25" t="s">
        <v>836</v>
      </c>
      <c r="C16" s="23">
        <v>0</v>
      </c>
    </row>
    <row r="17" spans="1:3" ht="60" customHeight="1">
      <c r="A17" s="22" t="s">
        <v>189</v>
      </c>
      <c r="B17" s="25" t="s">
        <v>837</v>
      </c>
      <c r="C17" s="23">
        <v>0</v>
      </c>
    </row>
    <row r="18" spans="1:3" ht="20.100000000000001" customHeight="1">
      <c r="A18" s="22" t="s">
        <v>15</v>
      </c>
      <c r="B18" s="25" t="s">
        <v>838</v>
      </c>
      <c r="C18" s="23">
        <v>-617425</v>
      </c>
    </row>
    <row r="19" spans="1:3" ht="20.100000000000001" customHeight="1">
      <c r="A19" s="22" t="s">
        <v>16</v>
      </c>
      <c r="B19" s="50" t="s">
        <v>691</v>
      </c>
      <c r="C19" s="23">
        <v>33201476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34</vt:i4>
      </vt:variant>
      <vt:variant>
        <vt:lpstr>Benannte Bereiche</vt:lpstr>
      </vt:variant>
      <vt:variant>
        <vt:i4>11</vt:i4>
      </vt:variant>
    </vt:vector>
  </HeadingPairs>
  <TitlesOfParts>
    <vt:vector size="45" baseType="lpstr">
      <vt:lpstr>Index</vt:lpstr>
      <vt:lpstr>EU OV1</vt:lpstr>
      <vt:lpstr>EU KM1</vt:lpstr>
      <vt:lpstr>EU KM2</vt:lpstr>
      <vt:lpstr>EU CC1</vt:lpstr>
      <vt:lpstr>EU CC2</vt:lpstr>
      <vt:lpstr>EU CCyB1</vt:lpstr>
      <vt:lpstr>EU CCyB2</vt:lpstr>
      <vt:lpstr>EU LR1</vt:lpstr>
      <vt:lpstr>EU LR2</vt:lpstr>
      <vt:lpstr>EU LR3</vt:lpstr>
      <vt:lpstr>EU LIQ1</vt:lpstr>
      <vt:lpstr>EU LIQB</vt:lpstr>
      <vt:lpstr>EU LIQ2</vt:lpstr>
      <vt:lpstr>EU CR1</vt:lpstr>
      <vt:lpstr>EU CR1-A</vt:lpstr>
      <vt:lpstr>EU CR2</vt:lpstr>
      <vt:lpstr>EU CR3</vt:lpstr>
      <vt:lpstr>EU CR4</vt:lpstr>
      <vt:lpstr>EU CR5</vt:lpstr>
      <vt:lpstr>EU CQ1</vt:lpstr>
      <vt:lpstr>EU CQ5</vt:lpstr>
      <vt:lpstr>EU CQ7</vt:lpstr>
      <vt:lpstr>EU CCR1</vt:lpstr>
      <vt:lpstr>EU CCR3</vt:lpstr>
      <vt:lpstr>EU CCR5</vt:lpstr>
      <vt:lpstr>EU CCR8</vt:lpstr>
      <vt:lpstr>EU MR1</vt:lpstr>
      <vt:lpstr>ESG 01</vt:lpstr>
      <vt:lpstr>ESG 02</vt:lpstr>
      <vt:lpstr>ESG 03</vt:lpstr>
      <vt:lpstr>ESG 04</vt:lpstr>
      <vt:lpstr>ESG 05</vt:lpstr>
      <vt:lpstr>IRRBB1</vt:lpstr>
      <vt:lpstr>'EU LIQB'!_Hlk101365786</vt:lpstr>
      <vt:lpstr>'EU LIQB'!_Hlk101452838</vt:lpstr>
      <vt:lpstr>'EU LIQB'!_Hlk164256933</vt:lpstr>
      <vt:lpstr>'EU LIQB'!_Hlk164257177</vt:lpstr>
      <vt:lpstr>'EU LIQB'!_Hlk164258201</vt:lpstr>
      <vt:lpstr>'EU LIQB'!_Hlk164264255</vt:lpstr>
      <vt:lpstr>'EU LIQB'!_Hlk164266386</vt:lpstr>
      <vt:lpstr>'EU LIQB'!_Hlk169775093</vt:lpstr>
      <vt:lpstr>'EU LIQB'!_Hlk193398930</vt:lpstr>
      <vt:lpstr>'EU LIQB'!_Hlk210794323</vt:lpstr>
      <vt:lpstr>'EU LIQB'!OLE_LINK1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Mädl</dc:creator>
  <cp:lastModifiedBy>BÖHM Bernd</cp:lastModifiedBy>
  <cp:lastPrinted>2022-10-03T08:33:53Z</cp:lastPrinted>
  <dcterms:created xsi:type="dcterms:W3CDTF">2021-12-10T17:09:37Z</dcterms:created>
  <dcterms:modified xsi:type="dcterms:W3CDTF">2026-02-03T12:34:48Z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72cf053-8ff5-4e35-94b2-9eec8210f021_Enabled">
    <vt:lpwstr>true</vt:lpwstr>
  </property>
  <property fmtid="{D5CDD505-2E9C-101B-9397-08002B2CF9AE}" pid="3" name="MSIP_Label_472cf053-8ff5-4e35-94b2-9eec8210f021_SetDate">
    <vt:lpwstr>2024-09-16T13:00:44Z</vt:lpwstr>
  </property>
  <property fmtid="{D5CDD505-2E9C-101B-9397-08002B2CF9AE}" pid="4" name="MSIP_Label_472cf053-8ff5-4e35-94b2-9eec8210f021_Method">
    <vt:lpwstr>Privileged</vt:lpwstr>
  </property>
  <property fmtid="{D5CDD505-2E9C-101B-9397-08002B2CF9AE}" pid="5" name="MSIP_Label_472cf053-8ff5-4e35-94b2-9eec8210f021_Name">
    <vt:lpwstr>internal_full_control</vt:lpwstr>
  </property>
  <property fmtid="{D5CDD505-2E9C-101B-9397-08002B2CF9AE}" pid="6" name="MSIP_Label_472cf053-8ff5-4e35-94b2-9eec8210f021_SiteId">
    <vt:lpwstr>d9dd3c30-320e-497f-94c0-6eabe66a92c6</vt:lpwstr>
  </property>
  <property fmtid="{D5CDD505-2E9C-101B-9397-08002B2CF9AE}" pid="7" name="MSIP_Label_472cf053-8ff5-4e35-94b2-9eec8210f021_ActionId">
    <vt:lpwstr>df3fe495-255d-44d5-8f6a-0c17b79f5896</vt:lpwstr>
  </property>
  <property fmtid="{D5CDD505-2E9C-101B-9397-08002B2CF9AE}" pid="8" name="MSIP_Label_472cf053-8ff5-4e35-94b2-9eec8210f021_ContentBits">
    <vt:lpwstr>0</vt:lpwstr>
  </property>
</Properties>
</file>